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8_{9D01F7B0-28D0-46C3-BFB5-DADC0E0395E7}" xr6:coauthVersionLast="47" xr6:coauthVersionMax="47" xr10:uidLastSave="{00000000-0000-0000-0000-000000000000}"/>
  <bookViews>
    <workbookView xWindow="-108" yWindow="-108" windowWidth="23256" windowHeight="12456" firstSheet="3" activeTab="1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詳細情報"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開始_日">'1'!$AD$24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49" l="1"/>
  <c r="I10" i="44"/>
  <c r="K10" i="44"/>
  <c r="A10" i="41"/>
  <c r="A1" i="47"/>
  <c r="Y2" i="40"/>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l="1"/>
  <c r="A1" i="49"/>
  <c r="A1" i="48"/>
  <c r="A1" i="46"/>
  <c r="A1" i="45"/>
  <c r="A1" i="44"/>
  <c r="A1" i="43"/>
  <c r="A1" i="42"/>
  <c r="A1" i="41"/>
  <c r="A1" i="40"/>
  <c r="A1" i="1" l="1"/>
  <c r="K1" i="50" l="1"/>
  <c r="L8" i="50" s="1"/>
  <c r="A10" i="49"/>
  <c r="A10" i="48"/>
  <c r="A10" i="46"/>
  <c r="A10" i="45"/>
  <c r="A10" i="44"/>
  <c r="A10" i="43"/>
  <c r="K1" i="42"/>
  <c r="L8" i="42" s="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6"/>
  <c r="E9" i="46"/>
  <c r="G10" i="45"/>
  <c r="E9" i="45"/>
  <c r="G10" i="44"/>
  <c r="E9" i="44"/>
  <c r="G10" i="43"/>
  <c r="E9" i="43"/>
  <c r="G10" i="42"/>
  <c r="E9" i="42"/>
  <c r="G10" i="41"/>
  <c r="E9" i="41"/>
  <c r="E10" i="40"/>
  <c r="C9" i="40"/>
  <c r="C10" i="1"/>
  <c r="I10" i="50" l="1"/>
  <c r="G9" i="50"/>
  <c r="G9" i="49"/>
  <c r="I10" i="48"/>
  <c r="G9" i="48"/>
  <c r="I10" i="46"/>
  <c r="G9" i="46"/>
  <c r="I10" i="45"/>
  <c r="G9" i="45"/>
  <c r="G9" i="44"/>
  <c r="I10" i="43"/>
  <c r="G9" i="43"/>
  <c r="I10" i="42"/>
  <c r="G9" i="42"/>
  <c r="I10" i="41"/>
  <c r="G9" i="41"/>
  <c r="G10" i="40"/>
  <c r="E9" i="40"/>
  <c r="E10" i="1"/>
  <c r="C9" i="1"/>
  <c r="I9" i="50" l="1"/>
  <c r="K10" i="50"/>
  <c r="K10" i="49"/>
  <c r="I9" i="49"/>
  <c r="K10" i="48"/>
  <c r="I9" i="48"/>
  <c r="I9" i="46"/>
  <c r="K10" i="46"/>
  <c r="K10" i="45"/>
  <c r="I9" i="45"/>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 r="K1" i="47"/>
  <c r="N3" i="47" s="1"/>
  <c r="S1" i="47"/>
  <c r="Y3" i="47" s="1"/>
  <c r="A10" i="47"/>
  <c r="A9" i="47" s="1"/>
  <c r="V6" i="47" l="1"/>
  <c r="W6" i="47"/>
  <c r="M5" i="47"/>
  <c r="Q3" i="47"/>
  <c r="W4" i="47"/>
  <c r="Q6" i="47"/>
  <c r="L3" i="47"/>
  <c r="Y5" i="47"/>
  <c r="Y8" i="47"/>
  <c r="S5" i="47"/>
  <c r="T5" i="47"/>
  <c r="V8" i="47"/>
  <c r="X6" i="47"/>
  <c r="O3" i="47"/>
  <c r="K7" i="47"/>
  <c r="N4" i="47"/>
  <c r="L7" i="47"/>
  <c r="O6" i="47"/>
  <c r="S8" i="47"/>
  <c r="L8" i="47"/>
  <c r="T7" i="47"/>
  <c r="U7" i="47"/>
  <c r="Y4" i="47"/>
  <c r="Y6" i="47"/>
  <c r="U5" i="47"/>
  <c r="P5" i="47"/>
  <c r="M6" i="47"/>
  <c r="M3" i="47"/>
  <c r="L5" i="47"/>
  <c r="P4" i="47"/>
  <c r="K4" i="47"/>
  <c r="Q4" i="47"/>
  <c r="K8" i="47"/>
  <c r="P3" i="47"/>
  <c r="M4" i="47"/>
  <c r="K5" i="47"/>
  <c r="X5" i="47"/>
  <c r="T4" i="47"/>
  <c r="K3" i="47"/>
  <c r="O8" i="47"/>
  <c r="V3" i="47"/>
  <c r="W7" i="47"/>
  <c r="M7" i="47"/>
  <c r="V5" i="47"/>
  <c r="X8" i="47"/>
  <c r="W3" i="47"/>
  <c r="X3" i="47"/>
  <c r="S4" i="47"/>
  <c r="S3" i="47"/>
  <c r="Y7" i="47"/>
  <c r="U8" i="47"/>
  <c r="O5" i="47"/>
  <c r="K6" i="47"/>
  <c r="L4" i="47"/>
  <c r="O4" i="47"/>
  <c r="N7" i="47"/>
  <c r="P6" i="47"/>
  <c r="W8" i="47"/>
  <c r="S6" i="47"/>
  <c r="P7" i="47"/>
  <c r="V4" i="47"/>
  <c r="N5" i="47"/>
  <c r="U4" i="47"/>
  <c r="T8" i="47"/>
  <c r="C10" i="47"/>
  <c r="U3" i="47"/>
  <c r="X4" i="47"/>
  <c r="T6" i="47"/>
  <c r="W5" i="47"/>
  <c r="S7" i="47"/>
  <c r="O7" i="47"/>
  <c r="P8" i="47"/>
  <c r="Q8" i="47"/>
  <c r="N6" i="47"/>
  <c r="M8" i="47"/>
  <c r="T3" i="47"/>
  <c r="V7" i="47"/>
  <c r="X7" i="47"/>
  <c r="U6" i="47"/>
  <c r="N8" i="47"/>
  <c r="Q5" i="47"/>
  <c r="L6" i="47"/>
  <c r="Q7" i="47"/>
  <c r="C9" i="47" l="1"/>
  <c r="E10" i="47"/>
  <c r="E9" i="47" l="1"/>
  <c r="G10" i="47"/>
  <c r="I10" i="47" l="1"/>
  <c r="G9" i="47"/>
  <c r="K10" i="47" l="1"/>
  <c r="I9" i="47"/>
  <c r="K9" i="47" l="1"/>
  <c r="S10" i="47"/>
  <c r="S9" i="47" l="1"/>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A40" i="47" s="1"/>
  <c r="C40" i="47" s="1"/>
</calcChain>
</file>

<file path=xl/sharedStrings.xml><?xml version="1.0" encoding="utf-8"?>
<sst xmlns="http://schemas.openxmlformats.org/spreadsheetml/2006/main" count="522" uniqueCount="154">
  <si>
    <t>メモ</t>
  </si>
  <si>
    <t>Vertex42.com によるカレンダー テンプレート</t>
  </si>
  <si>
    <t>https://www.vertex42.com/calendars/</t>
  </si>
  <si>
    <t>年</t>
  </si>
  <si>
    <t>開始月</t>
  </si>
  <si>
    <t>開始曜日</t>
  </si>
  <si>
    <t>[ページ レイアウト] &gt; [テーマ] に移動して、</t>
  </si>
  <si>
    <t>別の色とフォントを選択します。</t>
  </si>
  <si>
    <t>ブック全体を印刷するか、または</t>
  </si>
  <si>
    <t>選択したワークシートのみを印刷します。</t>
  </si>
  <si>
    <t>このテンプレートについて</t>
  </si>
  <si>
    <t>Vertex42.com によって提供されるこのテンプレートを使用して、家庭用、仕事用、学校用の 12 か月のカレンダーを作成して印刷します。年と開始月を入力し、各週を日曜日から開始するか月曜日から開始するかを選択します。ページの上部にある先月と翌月の小さなカレンダーは、便利な参照用として使用できます。カレンダーを共有して共同編集する、または壁、デスク、冷蔵庫に貼ったりプランナーに渡したりするために印刷することができます。2018 年、2019 年、2020 年、およびそれ以降に対応します。</t>
  </si>
  <si>
    <t>その他のカレンダー テンプレート</t>
  </si>
  <si>
    <t>Vertex42.com にアクセスして、さまざまなカレンダー テンプレートをダウンロードしてください。</t>
  </si>
  <si>
    <t>Vertex42 について</t>
  </si>
  <si>
    <t>Vertex42.com では、企業、家庭、教育用に 300 を超える本格的なデザインのスプレッドシート テンプレートを提供しています。この大部分は無料でダウンロードすることができます。Vertex42.com のコレクションには、各種のカレンダー、プランナー、スケジュールに加えて、予算作成、債務削減、ローン返済用の個人の財務に関するスプレッドシートも含まれています。</t>
  </si>
  <si>
    <t>企業向けには、請求書、タイム シート、在庫管理、財務諸表、プロジェクト計画策定テンプレートがあります。学生と教師向けには、授業計画表、成績表、出席簿などのリソースがあります。献立表、チェックリスト、運動記録を使用して家族の生活を整理しましょう。各テンプレートは、数千のユーザーからのフィードバックを基に時間をかけて十分に研究、調整、改良されたものです。</t>
  </si>
  <si>
    <r>
      <t>ステップ 1:</t>
    </r>
    <r>
      <rPr>
        <b/>
        <sz val="12"/>
        <color theme="1" tint="0.34998626667073579"/>
        <rFont val="Meiryo UI"/>
        <family val="3"/>
        <charset val="128"/>
      </rPr>
      <t>年と開始月を入力します</t>
    </r>
  </si>
  <si>
    <r>
      <t>ステップ 2:</t>
    </r>
    <r>
      <rPr>
        <b/>
        <sz val="12"/>
        <color theme="1" tint="0.34998626667073579"/>
        <rFont val="Meiryo UI"/>
        <family val="3"/>
        <charset val="128"/>
      </rPr>
      <t>開始曜日を選択します</t>
    </r>
  </si>
  <si>
    <r>
      <t>ステップ 3:</t>
    </r>
    <r>
      <rPr>
        <b/>
        <sz val="12"/>
        <color theme="1" tint="0.34998626667073579"/>
        <rFont val="Meiryo UI"/>
        <family val="3"/>
        <charset val="128"/>
      </rPr>
      <t>テーマの色/フォントをカスタマイズします</t>
    </r>
  </si>
  <si>
    <r>
      <t>ステップ 4:</t>
    </r>
    <r>
      <rPr>
        <b/>
        <sz val="12"/>
        <color theme="1" tint="0.34998626667073579"/>
        <rFont val="Meiryo UI"/>
        <family val="3"/>
        <charset val="128"/>
      </rPr>
      <t>用紙または PDF を印刷します</t>
    </r>
  </si>
  <si>
    <t>下諏訪教室（硬筆）</t>
    <rPh sb="0" eb="5">
      <t>シモスワキョウシツ</t>
    </rPh>
    <rPh sb="6" eb="8">
      <t>コウヒツ</t>
    </rPh>
    <phoneticPr fontId="21"/>
  </si>
  <si>
    <t>伊那教室（硬筆）</t>
    <rPh sb="0" eb="2">
      <t>イナ</t>
    </rPh>
    <rPh sb="2" eb="4">
      <t>キョウシツ</t>
    </rPh>
    <rPh sb="5" eb="7">
      <t>コウヒツ</t>
    </rPh>
    <phoneticPr fontId="21"/>
  </si>
  <si>
    <t>上古田教室（硬筆）</t>
    <rPh sb="0" eb="5">
      <t>カミフルタキョウシツ</t>
    </rPh>
    <rPh sb="6" eb="8">
      <t>コウヒツ</t>
    </rPh>
    <phoneticPr fontId="21"/>
  </si>
  <si>
    <t>辰野教室（硬筆）</t>
    <rPh sb="0" eb="2">
      <t>タツノ</t>
    </rPh>
    <rPh sb="2" eb="4">
      <t>キョウシツ</t>
    </rPh>
    <rPh sb="5" eb="7">
      <t>コウヒツ</t>
    </rPh>
    <phoneticPr fontId="21"/>
  </si>
  <si>
    <t>下諏訪教室（清書）</t>
    <rPh sb="0" eb="5">
      <t>シモスワキョウシツ</t>
    </rPh>
    <rPh sb="6" eb="8">
      <t>セイショ</t>
    </rPh>
    <phoneticPr fontId="21"/>
  </si>
  <si>
    <t>伊那教室（毛筆）</t>
    <rPh sb="0" eb="2">
      <t>イナ</t>
    </rPh>
    <rPh sb="2" eb="4">
      <t>キョウシツ</t>
    </rPh>
    <rPh sb="5" eb="7">
      <t>モウヒツ</t>
    </rPh>
    <phoneticPr fontId="21"/>
  </si>
  <si>
    <t>上古田教室（毛筆）</t>
    <rPh sb="0" eb="5">
      <t>カミフルタキョウシツ</t>
    </rPh>
    <rPh sb="6" eb="8">
      <t>モウヒツ</t>
    </rPh>
    <phoneticPr fontId="21"/>
  </si>
  <si>
    <t>飯田教室（硬筆）</t>
    <rPh sb="0" eb="2">
      <t>イイダ</t>
    </rPh>
    <rPh sb="2" eb="4">
      <t>キョウシツ</t>
    </rPh>
    <rPh sb="5" eb="7">
      <t>コウヒツ</t>
    </rPh>
    <phoneticPr fontId="21"/>
  </si>
  <si>
    <t>お休み</t>
    <rPh sb="1" eb="2">
      <t>ヤス</t>
    </rPh>
    <phoneticPr fontId="21"/>
  </si>
  <si>
    <t>飯田教室（毛筆）</t>
    <rPh sb="0" eb="2">
      <t>イイダ</t>
    </rPh>
    <rPh sb="2" eb="4">
      <t>キョウシツ</t>
    </rPh>
    <rPh sb="5" eb="7">
      <t>モウヒツ</t>
    </rPh>
    <phoneticPr fontId="21"/>
  </si>
  <si>
    <t>飯田教室（清書）</t>
    <rPh sb="0" eb="2">
      <t>イイダ</t>
    </rPh>
    <rPh sb="2" eb="4">
      <t>キョウシツ</t>
    </rPh>
    <rPh sb="5" eb="7">
      <t>セイショ</t>
    </rPh>
    <phoneticPr fontId="21"/>
  </si>
  <si>
    <t>箕輪教室（硬筆）</t>
    <rPh sb="0" eb="4">
      <t>ミノワキョウシツ</t>
    </rPh>
    <rPh sb="5" eb="7">
      <t>コウヒツ</t>
    </rPh>
    <phoneticPr fontId="21"/>
  </si>
  <si>
    <t>箕輪教室（毛筆）</t>
    <rPh sb="0" eb="4">
      <t>ミノワキョウシツ</t>
    </rPh>
    <rPh sb="5" eb="7">
      <t>モウヒツ</t>
    </rPh>
    <phoneticPr fontId="21"/>
  </si>
  <si>
    <t>箕輪教室（清書）</t>
    <rPh sb="0" eb="4">
      <t>ミノワキョウシツ</t>
    </rPh>
    <rPh sb="5" eb="7">
      <t>セイショ</t>
    </rPh>
    <phoneticPr fontId="21"/>
  </si>
  <si>
    <t>諏訪教室（硬筆）</t>
    <rPh sb="0" eb="4">
      <t>スワキョウシツ</t>
    </rPh>
    <rPh sb="5" eb="7">
      <t>コウヒツ</t>
    </rPh>
    <phoneticPr fontId="21"/>
  </si>
  <si>
    <t>湯にいくセンター教室(硬筆)</t>
    <rPh sb="0" eb="1">
      <t>ユ</t>
    </rPh>
    <rPh sb="8" eb="10">
      <t>キョウシツ</t>
    </rPh>
    <rPh sb="11" eb="13">
      <t>コウヒツ</t>
    </rPh>
    <phoneticPr fontId="21"/>
  </si>
  <si>
    <t>湯にいくセンター教室(毛筆)</t>
    <rPh sb="0" eb="1">
      <t>ユ</t>
    </rPh>
    <rPh sb="8" eb="10">
      <t>キョウシツ</t>
    </rPh>
    <rPh sb="11" eb="13">
      <t>モウヒツ</t>
    </rPh>
    <phoneticPr fontId="21"/>
  </si>
  <si>
    <t>諏訪教室（毛筆）</t>
    <rPh sb="0" eb="4">
      <t>スワキョウシツ</t>
    </rPh>
    <rPh sb="5" eb="7">
      <t>モウヒツ</t>
    </rPh>
    <phoneticPr fontId="21"/>
  </si>
  <si>
    <t>諏訪教室（清書）</t>
    <rPh sb="5" eb="7">
      <t>セイショ</t>
    </rPh>
    <phoneticPr fontId="21"/>
  </si>
  <si>
    <t>湯にいくセンター教室(清書)</t>
    <rPh sb="11" eb="13">
      <t>セイショ</t>
    </rPh>
    <phoneticPr fontId="21"/>
  </si>
  <si>
    <t>伊那教室（清書）</t>
    <rPh sb="0" eb="2">
      <t>イナ</t>
    </rPh>
    <rPh sb="2" eb="4">
      <t>キョウシツ</t>
    </rPh>
    <rPh sb="5" eb="7">
      <t>セイショ</t>
    </rPh>
    <phoneticPr fontId="21"/>
  </si>
  <si>
    <t>上古田教室（清書）</t>
    <rPh sb="0" eb="5">
      <t>カミフルタキョウシツ</t>
    </rPh>
    <rPh sb="6" eb="8">
      <t>セイショ</t>
    </rPh>
    <phoneticPr fontId="21"/>
  </si>
  <si>
    <t>辰野教室（毛筆）</t>
    <rPh sb="0" eb="2">
      <t>タツノ</t>
    </rPh>
    <rPh sb="2" eb="4">
      <t>キョウシツ</t>
    </rPh>
    <rPh sb="5" eb="7">
      <t>モウヒツ</t>
    </rPh>
    <phoneticPr fontId="21"/>
  </si>
  <si>
    <t>辰野教室（清書）</t>
    <rPh sb="0" eb="2">
      <t>タツノ</t>
    </rPh>
    <rPh sb="2" eb="4">
      <t>キョウシツ</t>
    </rPh>
    <rPh sb="5" eb="7">
      <t>セイショ</t>
    </rPh>
    <phoneticPr fontId="21"/>
  </si>
  <si>
    <t>南箕輪教室（硬筆）</t>
    <rPh sb="0" eb="3">
      <t>ミナミミノワ</t>
    </rPh>
    <rPh sb="3" eb="5">
      <t>キョウシツ</t>
    </rPh>
    <rPh sb="6" eb="8">
      <t>コウヒツ</t>
    </rPh>
    <phoneticPr fontId="21"/>
  </si>
  <si>
    <t>下諏訪教室はお休み</t>
    <rPh sb="0" eb="5">
      <t>シモスワキョウシツ</t>
    </rPh>
    <rPh sb="7" eb="8">
      <t>ヤス</t>
    </rPh>
    <phoneticPr fontId="21"/>
  </si>
  <si>
    <t>清書の締め切りは11月16日です。</t>
    <rPh sb="0" eb="2">
      <t>セイショ</t>
    </rPh>
    <rPh sb="3" eb="4">
      <t>シ</t>
    </rPh>
    <rPh sb="5" eb="6">
      <t>キ</t>
    </rPh>
    <rPh sb="10" eb="11">
      <t>ツキ</t>
    </rPh>
    <rPh sb="13" eb="14">
      <t>ニチ</t>
    </rPh>
    <phoneticPr fontId="21"/>
  </si>
  <si>
    <t>飯田教室（書初）</t>
    <rPh sb="0" eb="2">
      <t>イイダ</t>
    </rPh>
    <rPh sb="2" eb="4">
      <t>キョウシツ</t>
    </rPh>
    <rPh sb="5" eb="7">
      <t>カキゾ</t>
    </rPh>
    <phoneticPr fontId="21"/>
  </si>
  <si>
    <t>箕輪教室（書初）</t>
    <rPh sb="0" eb="4">
      <t>ミノワキョウシツ</t>
    </rPh>
    <rPh sb="5" eb="7">
      <t>カキゾ</t>
    </rPh>
    <phoneticPr fontId="21"/>
  </si>
  <si>
    <t>諏訪教室（書初）</t>
    <rPh sb="0" eb="4">
      <t>スワキョウシツ</t>
    </rPh>
    <rPh sb="5" eb="7">
      <t>カキゾ</t>
    </rPh>
    <phoneticPr fontId="21"/>
  </si>
  <si>
    <t>飯田教室（毛筆清書）</t>
    <rPh sb="0" eb="2">
      <t>イイダ</t>
    </rPh>
    <rPh sb="2" eb="4">
      <t>キョウシツ</t>
    </rPh>
    <rPh sb="5" eb="7">
      <t>モウヒツ</t>
    </rPh>
    <rPh sb="7" eb="9">
      <t>セイショ</t>
    </rPh>
    <phoneticPr fontId="21"/>
  </si>
  <si>
    <t>箕輪教室（毛筆清書）</t>
    <rPh sb="0" eb="4">
      <t>ミノワキョウシツ</t>
    </rPh>
    <rPh sb="5" eb="7">
      <t>モウヒツ</t>
    </rPh>
    <rPh sb="7" eb="9">
      <t>セイショ</t>
    </rPh>
    <phoneticPr fontId="21"/>
  </si>
  <si>
    <t>湯にいくセンター教室(書初)</t>
    <rPh sb="0" eb="1">
      <t>ユ</t>
    </rPh>
    <rPh sb="8" eb="10">
      <t>キョウシツ</t>
    </rPh>
    <rPh sb="11" eb="13">
      <t>カキゾ</t>
    </rPh>
    <phoneticPr fontId="21"/>
  </si>
  <si>
    <t>諏訪教室（毛筆清書）</t>
    <rPh sb="5" eb="7">
      <t>モウヒツ</t>
    </rPh>
    <rPh sb="7" eb="9">
      <t>セイショ</t>
    </rPh>
    <phoneticPr fontId="21"/>
  </si>
  <si>
    <t>下諏訪教室（書初）</t>
    <rPh sb="0" eb="5">
      <t>シモスワキョウシツ</t>
    </rPh>
    <rPh sb="6" eb="8">
      <t>カキゾ</t>
    </rPh>
    <phoneticPr fontId="21"/>
  </si>
  <si>
    <t>南箕輪教室（書初）</t>
    <rPh sb="0" eb="3">
      <t>ミナミミノワ</t>
    </rPh>
    <rPh sb="3" eb="5">
      <t>キョウシツ</t>
    </rPh>
    <rPh sb="6" eb="8">
      <t>カキゾ</t>
    </rPh>
    <phoneticPr fontId="21"/>
  </si>
  <si>
    <t>南箕輪教室（毛筆清書）</t>
    <rPh sb="0" eb="5">
      <t>ミナミミノワキョウシツ</t>
    </rPh>
    <rPh sb="6" eb="8">
      <t>モウヒツ</t>
    </rPh>
    <rPh sb="8" eb="10">
      <t>セイショ</t>
    </rPh>
    <phoneticPr fontId="21"/>
  </si>
  <si>
    <t>下諏訪教室（毛筆清書）</t>
    <rPh sb="0" eb="5">
      <t>シモスワキョウシツ</t>
    </rPh>
    <rPh sb="6" eb="8">
      <t>モウヒツ</t>
    </rPh>
    <rPh sb="8" eb="10">
      <t>セイショ</t>
    </rPh>
    <phoneticPr fontId="21"/>
  </si>
  <si>
    <t>伊那教室（書初）</t>
    <rPh sb="0" eb="2">
      <t>イナ</t>
    </rPh>
    <rPh sb="2" eb="4">
      <t>キョウシツ</t>
    </rPh>
    <rPh sb="5" eb="7">
      <t>カキゾ</t>
    </rPh>
    <phoneticPr fontId="21"/>
  </si>
  <si>
    <t>上古田教室（書初）</t>
    <rPh sb="0" eb="5">
      <t>カミフルタキョウシツ</t>
    </rPh>
    <rPh sb="6" eb="8">
      <t>カキゾ</t>
    </rPh>
    <phoneticPr fontId="21"/>
  </si>
  <si>
    <t>伊那教室（毛筆清書）</t>
    <rPh sb="0" eb="2">
      <t>イナ</t>
    </rPh>
    <rPh sb="2" eb="4">
      <t>キョウシツ</t>
    </rPh>
    <rPh sb="5" eb="7">
      <t>モウヒツ</t>
    </rPh>
    <rPh sb="7" eb="9">
      <t>セイショ</t>
    </rPh>
    <phoneticPr fontId="21"/>
  </si>
  <si>
    <t>上古田教室（毛筆清書）</t>
    <rPh sb="0" eb="5">
      <t>カミフルタキョウシツ</t>
    </rPh>
    <rPh sb="6" eb="8">
      <t>モウヒツ</t>
    </rPh>
    <rPh sb="8" eb="10">
      <t>セイショ</t>
    </rPh>
    <phoneticPr fontId="21"/>
  </si>
  <si>
    <t>辰野教室（書初）</t>
    <rPh sb="0" eb="2">
      <t>タツノ</t>
    </rPh>
    <rPh sb="2" eb="4">
      <t>キョウシツ</t>
    </rPh>
    <rPh sb="5" eb="7">
      <t>カキゾ</t>
    </rPh>
    <phoneticPr fontId="21"/>
  </si>
  <si>
    <t>辰野教室（毛筆清書）</t>
    <rPh sb="0" eb="2">
      <t>タツノ</t>
    </rPh>
    <rPh sb="2" eb="4">
      <t>キョウシツ</t>
    </rPh>
    <rPh sb="5" eb="7">
      <t>モウヒツ</t>
    </rPh>
    <rPh sb="7" eb="9">
      <t>セイショ</t>
    </rPh>
    <phoneticPr fontId="21"/>
  </si>
  <si>
    <t>南箕輪教室（毛筆）</t>
    <rPh sb="0" eb="3">
      <t>ミナミミノワ</t>
    </rPh>
    <rPh sb="3" eb="5">
      <t>キョウシツ</t>
    </rPh>
    <rPh sb="6" eb="8">
      <t>モウヒツ</t>
    </rPh>
    <phoneticPr fontId="21"/>
  </si>
  <si>
    <t>南箕輪教室（清書）</t>
    <rPh sb="0" eb="3">
      <t>ミナミミノワ</t>
    </rPh>
    <rPh sb="3" eb="5">
      <t>キョウシツ</t>
    </rPh>
    <rPh sb="6" eb="8">
      <t>セイショ</t>
    </rPh>
    <phoneticPr fontId="21"/>
  </si>
  <si>
    <t>飯田教室（清書）</t>
    <rPh sb="0" eb="4">
      <t>イイダキョウシツ</t>
    </rPh>
    <rPh sb="5" eb="7">
      <t>セイショ</t>
    </rPh>
    <phoneticPr fontId="21"/>
  </si>
  <si>
    <t>清書の締め切りは1月18日です。</t>
    <rPh sb="0" eb="2">
      <t>セイショ</t>
    </rPh>
    <rPh sb="3" eb="4">
      <t>シ</t>
    </rPh>
    <rPh sb="5" eb="6">
      <t>キ</t>
    </rPh>
    <rPh sb="9" eb="10">
      <t>ツキ</t>
    </rPh>
    <rPh sb="12" eb="13">
      <t>ニチ</t>
    </rPh>
    <phoneticPr fontId="21"/>
  </si>
  <si>
    <t>辰野研究会</t>
    <rPh sb="0" eb="2">
      <t>タツノ</t>
    </rPh>
    <rPh sb="2" eb="5">
      <t>ケンキュウカイ</t>
    </rPh>
    <phoneticPr fontId="21"/>
  </si>
  <si>
    <t>伊那研究会</t>
    <rPh sb="0" eb="2">
      <t>イナ</t>
    </rPh>
    <rPh sb="2" eb="5">
      <t>ケンキュウカイ</t>
    </rPh>
    <phoneticPr fontId="21"/>
  </si>
  <si>
    <t>箕輪研究会</t>
    <rPh sb="0" eb="2">
      <t>ミノワ</t>
    </rPh>
    <rPh sb="2" eb="5">
      <t>ケンキュウカイ</t>
    </rPh>
    <phoneticPr fontId="21"/>
  </si>
  <si>
    <t>清書の締め切りは3月16日です。</t>
    <rPh sb="0" eb="2">
      <t>セイショ</t>
    </rPh>
    <rPh sb="3" eb="4">
      <t>シ</t>
    </rPh>
    <rPh sb="5" eb="6">
      <t>キ</t>
    </rPh>
    <rPh sb="9" eb="10">
      <t>ツキ</t>
    </rPh>
    <rPh sb="12" eb="13">
      <t>ニチ</t>
    </rPh>
    <phoneticPr fontId="21"/>
  </si>
  <si>
    <t>南箕輪教室はお休み</t>
    <rPh sb="0" eb="3">
      <t>ミナミミノワ</t>
    </rPh>
    <rPh sb="3" eb="5">
      <t>キョウシツ</t>
    </rPh>
    <rPh sb="7" eb="8">
      <t>ヤス</t>
    </rPh>
    <phoneticPr fontId="21"/>
  </si>
  <si>
    <t>清書の締め切りは5月17日です。</t>
    <rPh sb="0" eb="2">
      <t>セイショ</t>
    </rPh>
    <rPh sb="3" eb="4">
      <t>シ</t>
    </rPh>
    <rPh sb="5" eb="6">
      <t>キ</t>
    </rPh>
    <rPh sb="9" eb="10">
      <t>ツキ</t>
    </rPh>
    <rPh sb="12" eb="13">
      <t>ニチ</t>
    </rPh>
    <phoneticPr fontId="21"/>
  </si>
  <si>
    <t>清書の締め切りは4月16日です。</t>
    <rPh sb="0" eb="2">
      <t>セイショ</t>
    </rPh>
    <rPh sb="3" eb="4">
      <t>シ</t>
    </rPh>
    <rPh sb="5" eb="6">
      <t>キ</t>
    </rPh>
    <rPh sb="9" eb="10">
      <t>ツキ</t>
    </rPh>
    <rPh sb="12" eb="13">
      <t>ニチ</t>
    </rPh>
    <phoneticPr fontId="21"/>
  </si>
  <si>
    <t>箕輪教室（清書）</t>
    <rPh sb="0" eb="2">
      <t>ミノワ</t>
    </rPh>
    <rPh sb="2" eb="4">
      <t>キョウシツ</t>
    </rPh>
    <rPh sb="5" eb="7">
      <t>セイショ</t>
    </rPh>
    <phoneticPr fontId="21"/>
  </si>
  <si>
    <t>諏訪教室（清書）</t>
    <rPh sb="0" eb="2">
      <t>スワ</t>
    </rPh>
    <rPh sb="2" eb="4">
      <t>キョウシツ</t>
    </rPh>
    <rPh sb="5" eb="7">
      <t>セイショ</t>
    </rPh>
    <phoneticPr fontId="21"/>
  </si>
  <si>
    <t>清書の締め切りは7月15日です。</t>
    <rPh sb="0" eb="2">
      <t>セイショ</t>
    </rPh>
    <rPh sb="3" eb="4">
      <t>シ</t>
    </rPh>
    <rPh sb="5" eb="6">
      <t>キ</t>
    </rPh>
    <rPh sb="9" eb="10">
      <t>ツキ</t>
    </rPh>
    <rPh sb="12" eb="13">
      <t>ニチ</t>
    </rPh>
    <phoneticPr fontId="21"/>
  </si>
  <si>
    <t>湯にいくセンター教室(清書)</t>
    <rPh sb="0" eb="1">
      <t>ユ</t>
    </rPh>
    <rPh sb="8" eb="10">
      <t>キョウシツ</t>
    </rPh>
    <rPh sb="11" eb="13">
      <t>セイショ</t>
    </rPh>
    <phoneticPr fontId="21"/>
  </si>
  <si>
    <t>箕輪教室（硬筆）</t>
    <rPh sb="0" eb="2">
      <t>ミノワ</t>
    </rPh>
    <rPh sb="2" eb="4">
      <t>キョウシツ</t>
    </rPh>
    <rPh sb="5" eb="7">
      <t>コウヒツ</t>
    </rPh>
    <phoneticPr fontId="21"/>
  </si>
  <si>
    <t>箕輪教室（毛筆）</t>
    <rPh sb="0" eb="2">
      <t>ミノワ</t>
    </rPh>
    <rPh sb="2" eb="4">
      <t>キョウシツ</t>
    </rPh>
    <rPh sb="5" eb="7">
      <t>モウヒツ</t>
    </rPh>
    <phoneticPr fontId="21"/>
  </si>
  <si>
    <t>諏訪教室（硬筆）</t>
    <rPh sb="0" eb="2">
      <t>スワ</t>
    </rPh>
    <rPh sb="2" eb="4">
      <t>キョウシツ</t>
    </rPh>
    <rPh sb="5" eb="7">
      <t>コウヒツ</t>
    </rPh>
    <phoneticPr fontId="21"/>
  </si>
  <si>
    <t>諏訪教室（毛筆）</t>
    <rPh sb="0" eb="2">
      <t>スワ</t>
    </rPh>
    <rPh sb="2" eb="4">
      <t>キョウシツ</t>
    </rPh>
    <rPh sb="5" eb="7">
      <t>モウヒツ</t>
    </rPh>
    <phoneticPr fontId="21"/>
  </si>
  <si>
    <t>湯にいく教室（硬筆）</t>
    <rPh sb="0" eb="1">
      <t>ユ</t>
    </rPh>
    <rPh sb="4" eb="6">
      <t>キョウシツ</t>
    </rPh>
    <rPh sb="7" eb="9">
      <t>コウヒツ</t>
    </rPh>
    <phoneticPr fontId="21"/>
  </si>
  <si>
    <t>湯にいく教室（毛筆）</t>
    <rPh sb="0" eb="1">
      <t>ユ</t>
    </rPh>
    <rPh sb="4" eb="6">
      <t>キョウシツ</t>
    </rPh>
    <rPh sb="7" eb="9">
      <t>モウヒツ</t>
    </rPh>
    <phoneticPr fontId="21"/>
  </si>
  <si>
    <t>湯にいく教室（清書）</t>
    <rPh sb="0" eb="1">
      <t>ユ</t>
    </rPh>
    <rPh sb="4" eb="6">
      <t>キョウシツ</t>
    </rPh>
    <rPh sb="7" eb="9">
      <t>セイショ</t>
    </rPh>
    <phoneticPr fontId="21"/>
  </si>
  <si>
    <t>上古田教室（硬筆）</t>
    <rPh sb="0" eb="3">
      <t>カミフルタ</t>
    </rPh>
    <rPh sb="3" eb="5">
      <t>キョウシツ</t>
    </rPh>
    <rPh sb="6" eb="8">
      <t>コウヒツ</t>
    </rPh>
    <phoneticPr fontId="21"/>
  </si>
  <si>
    <t>上古田教室（毛筆）</t>
    <rPh sb="0" eb="3">
      <t>カミフルタ</t>
    </rPh>
    <rPh sb="3" eb="5">
      <t>キョウシツ</t>
    </rPh>
    <rPh sb="6" eb="8">
      <t>モウヒツ</t>
    </rPh>
    <phoneticPr fontId="21"/>
  </si>
  <si>
    <t>上古田教室（清書）</t>
    <rPh sb="0" eb="2">
      <t>カミフル</t>
    </rPh>
    <rPh sb="2" eb="3">
      <t>タ</t>
    </rPh>
    <rPh sb="3" eb="5">
      <t>キョウシツ</t>
    </rPh>
    <rPh sb="6" eb="8">
      <t>セイショ</t>
    </rPh>
    <phoneticPr fontId="21"/>
  </si>
  <si>
    <t>辰野教室研究会</t>
    <rPh sb="0" eb="4">
      <t>タツノキョウシツ</t>
    </rPh>
    <rPh sb="4" eb="7">
      <t>ケンキュウカイ</t>
    </rPh>
    <phoneticPr fontId="21"/>
  </si>
  <si>
    <t>清書の締め切りは8月16日です。</t>
    <rPh sb="0" eb="2">
      <t>セイショ</t>
    </rPh>
    <rPh sb="3" eb="4">
      <t>シ</t>
    </rPh>
    <rPh sb="5" eb="6">
      <t>キ</t>
    </rPh>
    <rPh sb="9" eb="10">
      <t>ツキ</t>
    </rPh>
    <rPh sb="12" eb="13">
      <t>ニチ</t>
    </rPh>
    <phoneticPr fontId="21"/>
  </si>
  <si>
    <t>蛍雪書展の作品締め切りは8月31日です。</t>
    <rPh sb="0" eb="2">
      <t>ケイセツ</t>
    </rPh>
    <rPh sb="2" eb="4">
      <t>ショテン</t>
    </rPh>
    <rPh sb="5" eb="7">
      <t>サクヒン</t>
    </rPh>
    <rPh sb="7" eb="8">
      <t>シ</t>
    </rPh>
    <rPh sb="9" eb="10">
      <t>キ</t>
    </rPh>
    <rPh sb="13" eb="14">
      <t>ツキ</t>
    </rPh>
    <rPh sb="16" eb="17">
      <t>ニチ</t>
    </rPh>
    <phoneticPr fontId="21"/>
  </si>
  <si>
    <t>清書の締め切りは9月16日です。</t>
    <rPh sb="0" eb="2">
      <t>セイショ</t>
    </rPh>
    <rPh sb="3" eb="4">
      <t>シ</t>
    </rPh>
    <rPh sb="5" eb="6">
      <t>キ</t>
    </rPh>
    <rPh sb="9" eb="10">
      <t>ツキ</t>
    </rPh>
    <rPh sb="12" eb="13">
      <t>ニチ</t>
    </rPh>
    <phoneticPr fontId="21"/>
  </si>
  <si>
    <t>南箕輪教室（毛筆）</t>
    <rPh sb="0" eb="5">
      <t>ミナミミノワキョウシツ</t>
    </rPh>
    <rPh sb="6" eb="8">
      <t>モウヒツ</t>
    </rPh>
    <phoneticPr fontId="21"/>
  </si>
  <si>
    <t>清書の締め切りは10月16日です。</t>
    <rPh sb="0" eb="2">
      <t>セイショ</t>
    </rPh>
    <rPh sb="3" eb="4">
      <t>シ</t>
    </rPh>
    <rPh sb="5" eb="6">
      <t>キ</t>
    </rPh>
    <rPh sb="10" eb="11">
      <t>ツキ</t>
    </rPh>
    <rPh sb="13" eb="14">
      <t>ニチ</t>
    </rPh>
    <phoneticPr fontId="21"/>
  </si>
  <si>
    <t>南箕輪教室（書初）</t>
    <rPh sb="0" eb="5">
      <t>ミナミミノワキョウシツ</t>
    </rPh>
    <rPh sb="6" eb="8">
      <t>カキゾ</t>
    </rPh>
    <phoneticPr fontId="21"/>
  </si>
  <si>
    <t>清書の締め切りは12月15日です。</t>
    <rPh sb="0" eb="2">
      <t>セイショ</t>
    </rPh>
    <rPh sb="3" eb="4">
      <t>シ</t>
    </rPh>
    <rPh sb="5" eb="6">
      <t>キ</t>
    </rPh>
    <rPh sb="10" eb="11">
      <t>ツキ</t>
    </rPh>
    <rPh sb="13" eb="14">
      <t>ニチ</t>
    </rPh>
    <phoneticPr fontId="21"/>
  </si>
  <si>
    <t>ふでの会書初の締め切りは12月16日です。</t>
    <rPh sb="3" eb="4">
      <t>カイ</t>
    </rPh>
    <rPh sb="4" eb="5">
      <t>カ</t>
    </rPh>
    <rPh sb="5" eb="6">
      <t>ゾ</t>
    </rPh>
    <rPh sb="7" eb="8">
      <t>シ</t>
    </rPh>
    <rPh sb="9" eb="10">
      <t>キ</t>
    </rPh>
    <rPh sb="14" eb="15">
      <t>ツキ</t>
    </rPh>
    <rPh sb="17" eb="18">
      <t>ニチ</t>
    </rPh>
    <phoneticPr fontId="21"/>
  </si>
  <si>
    <t>お休み</t>
    <rPh sb="1" eb="2">
      <t>ヤス</t>
    </rPh>
    <phoneticPr fontId="21"/>
  </si>
  <si>
    <t>市民新聞「書初大賞」の締め切りは1月11日です。</t>
    <rPh sb="0" eb="4">
      <t>シミンシンブン</t>
    </rPh>
    <rPh sb="5" eb="9">
      <t>カキゾメタイショウ</t>
    </rPh>
    <rPh sb="11" eb="12">
      <t>シ</t>
    </rPh>
    <rPh sb="13" eb="14">
      <t>キ</t>
    </rPh>
    <rPh sb="17" eb="18">
      <t>ガツ</t>
    </rPh>
    <rPh sb="20" eb="21">
      <t>ニチ</t>
    </rPh>
    <phoneticPr fontId="21"/>
  </si>
  <si>
    <t>清書の締め切りは2月16日です。</t>
    <rPh sb="0" eb="2">
      <t>セイショ</t>
    </rPh>
    <rPh sb="3" eb="4">
      <t>シ</t>
    </rPh>
    <rPh sb="5" eb="6">
      <t>キ</t>
    </rPh>
    <rPh sb="9" eb="10">
      <t>ガツ</t>
    </rPh>
    <rPh sb="12" eb="13">
      <t>ニチ</t>
    </rPh>
    <phoneticPr fontId="21"/>
  </si>
  <si>
    <t>昇級試験の締め切りは2月14日です。</t>
    <rPh sb="0" eb="4">
      <t>ショウキュウシケン</t>
    </rPh>
    <rPh sb="5" eb="6">
      <t>シ</t>
    </rPh>
    <rPh sb="7" eb="8">
      <t>キ</t>
    </rPh>
    <rPh sb="11" eb="12">
      <t>ツキ</t>
    </rPh>
    <rPh sb="14" eb="15">
      <t>ニチ</t>
    </rPh>
    <phoneticPr fontId="21"/>
  </si>
  <si>
    <t>お休み</t>
    <rPh sb="1" eb="2">
      <t>ヤス</t>
    </rPh>
    <phoneticPr fontId="21"/>
  </si>
  <si>
    <t>上古田教室（清書）</t>
    <rPh sb="0" eb="3">
      <t>カミフルタ</t>
    </rPh>
    <rPh sb="3" eb="5">
      <t>キョウシツ</t>
    </rPh>
    <rPh sb="6" eb="8">
      <t>セイショ</t>
    </rPh>
    <phoneticPr fontId="21"/>
  </si>
  <si>
    <t>上古田教室（毛筆）</t>
    <rPh sb="0" eb="3">
      <t>カミフルタ</t>
    </rPh>
    <rPh sb="3" eb="5">
      <t>キョウシツ</t>
    </rPh>
    <rPh sb="6" eb="7">
      <t>ケ</t>
    </rPh>
    <rPh sb="7" eb="8">
      <t>フデ</t>
    </rPh>
    <phoneticPr fontId="21"/>
  </si>
  <si>
    <t>諏訪教室（毛筆）</t>
    <rPh sb="5" eb="7">
      <t>モウヒツ</t>
    </rPh>
    <phoneticPr fontId="21"/>
  </si>
  <si>
    <t>南箕輪教室（清書）</t>
    <rPh sb="0" eb="1">
      <t>ミナミ</t>
    </rPh>
    <rPh sb="1" eb="3">
      <t>ミノワ</t>
    </rPh>
    <rPh sb="3" eb="5">
      <t>キョウシツ</t>
    </rPh>
    <rPh sb="6" eb="8">
      <t>セイショ</t>
    </rPh>
    <phoneticPr fontId="21"/>
  </si>
  <si>
    <t>湯にいくセンター教室　お休み</t>
    <rPh sb="0" eb="1">
      <t>ユ</t>
    </rPh>
    <rPh sb="8" eb="10">
      <t>キョウシツ</t>
    </rPh>
    <rPh sb="12" eb="13">
      <t>ヤス</t>
    </rPh>
    <phoneticPr fontId="21"/>
  </si>
  <si>
    <t>諏訪教室　お休み</t>
    <rPh sb="0" eb="2">
      <t>スワ</t>
    </rPh>
    <rPh sb="2" eb="4">
      <t>キョウシツ</t>
    </rPh>
    <rPh sb="6" eb="7">
      <t>ヤス</t>
    </rPh>
    <phoneticPr fontId="21"/>
  </si>
  <si>
    <t>教室お休み</t>
    <rPh sb="0" eb="2">
      <t>キョウシツ</t>
    </rPh>
    <rPh sb="3" eb="4">
      <t>ヤス</t>
    </rPh>
    <phoneticPr fontId="21"/>
  </si>
  <si>
    <t>南箕輪教室（硬筆）</t>
    <rPh sb="0" eb="1">
      <t>ミナミ</t>
    </rPh>
    <rPh sb="1" eb="3">
      <t>ミノワ</t>
    </rPh>
    <rPh sb="3" eb="5">
      <t>キョウシツ</t>
    </rPh>
    <rPh sb="6" eb="8">
      <t>コウヒツ</t>
    </rPh>
    <phoneticPr fontId="21"/>
  </si>
  <si>
    <t>PM書道研究会</t>
    <rPh sb="2" eb="4">
      <t>ショドウ</t>
    </rPh>
    <rPh sb="4" eb="7">
      <t>ケンキュウカイ</t>
    </rPh>
    <phoneticPr fontId="21"/>
  </si>
  <si>
    <t>南箕輪教室（毛筆）</t>
    <rPh sb="0" eb="1">
      <t>ミナミ</t>
    </rPh>
    <rPh sb="1" eb="3">
      <t>ミノワ</t>
    </rPh>
    <rPh sb="3" eb="5">
      <t>キョウシツ</t>
    </rPh>
    <rPh sb="6" eb="8">
      <t>モウヒツ</t>
    </rPh>
    <phoneticPr fontId="21"/>
  </si>
  <si>
    <t>合同練成会</t>
    <rPh sb="0" eb="2">
      <t>ゴウドウ</t>
    </rPh>
    <rPh sb="2" eb="5">
      <t>レンセイカイ</t>
    </rPh>
    <phoneticPr fontId="21"/>
  </si>
  <si>
    <t>毎日展・現代書藝展</t>
    <rPh sb="0" eb="2">
      <t>マイニチ</t>
    </rPh>
    <rPh sb="2" eb="3">
      <t>テン</t>
    </rPh>
    <rPh sb="4" eb="6">
      <t>ゲンダイ</t>
    </rPh>
    <rPh sb="6" eb="7">
      <t>ショ</t>
    </rPh>
    <rPh sb="7" eb="8">
      <t>ワザ</t>
    </rPh>
    <rPh sb="8" eb="9">
      <t>テン</t>
    </rPh>
    <phoneticPr fontId="21"/>
  </si>
  <si>
    <t>箕輪書道研究会</t>
    <rPh sb="0" eb="2">
      <t>ミノワ</t>
    </rPh>
    <rPh sb="2" eb="4">
      <t>ショドウ</t>
    </rPh>
    <rPh sb="4" eb="7">
      <t>ケンキュウカイ</t>
    </rPh>
    <phoneticPr fontId="21"/>
  </si>
  <si>
    <t>辰野教室（清書）</t>
    <rPh sb="0" eb="2">
      <t>タツノ</t>
    </rPh>
    <rPh sb="2" eb="4">
      <t>キョウシツ</t>
    </rPh>
    <rPh sb="5" eb="6">
      <t>キヨシ</t>
    </rPh>
    <rPh sb="6" eb="7">
      <t>ショ</t>
    </rPh>
    <phoneticPr fontId="21"/>
  </si>
  <si>
    <t>上古田教室（硬筆）</t>
    <rPh sb="0" eb="1">
      <t>カミ</t>
    </rPh>
    <rPh sb="1" eb="3">
      <t>フルタ</t>
    </rPh>
    <rPh sb="3" eb="5">
      <t>キョウシツ</t>
    </rPh>
    <rPh sb="6" eb="8">
      <t>コウヒツ</t>
    </rPh>
    <phoneticPr fontId="21"/>
  </si>
  <si>
    <t>上古田教室（毛筆）</t>
    <rPh sb="0" eb="1">
      <t>カミ</t>
    </rPh>
    <rPh sb="1" eb="3">
      <t>フルタ</t>
    </rPh>
    <rPh sb="3" eb="5">
      <t>キョウシツ</t>
    </rPh>
    <rPh sb="6" eb="8">
      <t>モウヒツ</t>
    </rPh>
    <phoneticPr fontId="21"/>
  </si>
  <si>
    <t>箕輪午前教室</t>
    <rPh sb="0" eb="2">
      <t>ミノワ</t>
    </rPh>
    <rPh sb="2" eb="4">
      <t>ゴゼン</t>
    </rPh>
    <rPh sb="4" eb="6">
      <t>キョウシツ</t>
    </rPh>
    <phoneticPr fontId="21"/>
  </si>
  <si>
    <t>清書の締め切りは6月１５日です。</t>
    <rPh sb="0" eb="2">
      <t>セイショ</t>
    </rPh>
    <rPh sb="3" eb="4">
      <t>シ</t>
    </rPh>
    <rPh sb="5" eb="6">
      <t>キ</t>
    </rPh>
    <rPh sb="9" eb="10">
      <t>ツキ</t>
    </rPh>
    <rPh sb="12" eb="13">
      <t>ニチ</t>
    </rPh>
    <phoneticPr fontId="21"/>
  </si>
  <si>
    <t>６月８日（土）辰野教室はほたる祭りの為、１８：００終了とさせていただきます。</t>
    <rPh sb="1" eb="2">
      <t>ツキ</t>
    </rPh>
    <rPh sb="3" eb="4">
      <t>ヒ</t>
    </rPh>
    <rPh sb="5" eb="6">
      <t>ツチ</t>
    </rPh>
    <rPh sb="7" eb="9">
      <t>タツノ</t>
    </rPh>
    <rPh sb="9" eb="11">
      <t>キョウシツ</t>
    </rPh>
    <rPh sb="15" eb="16">
      <t>マツ</t>
    </rPh>
    <rPh sb="18" eb="19">
      <t>タメ</t>
    </rPh>
    <rPh sb="25" eb="27">
      <t>シュウリョウ</t>
    </rPh>
    <phoneticPr fontId="21"/>
  </si>
  <si>
    <t>飯田教室（硬筆）</t>
    <rPh sb="0" eb="2">
      <t>イイダ</t>
    </rPh>
    <rPh sb="2" eb="4">
      <t>キョウシツ</t>
    </rPh>
    <rPh sb="5" eb="7">
      <t>コウヒツ</t>
    </rPh>
    <phoneticPr fontId="21"/>
  </si>
  <si>
    <t>箕輪教室（硬筆）</t>
    <rPh sb="0" eb="2">
      <t>ミノワ</t>
    </rPh>
    <rPh sb="2" eb="4">
      <t>キョウシツ</t>
    </rPh>
    <rPh sb="5" eb="7">
      <t>コウヒツ</t>
    </rPh>
    <phoneticPr fontId="21"/>
  </si>
  <si>
    <t>諏訪教室（硬筆）</t>
    <rPh sb="0" eb="2">
      <t>スワ</t>
    </rPh>
    <rPh sb="2" eb="4">
      <t>キョウシツ</t>
    </rPh>
    <rPh sb="5" eb="7">
      <t>コウヒツ</t>
    </rPh>
    <phoneticPr fontId="21"/>
  </si>
  <si>
    <t>湯にいくセンター教室（硬筆）</t>
    <rPh sb="0" eb="1">
      <t>ユ</t>
    </rPh>
    <rPh sb="8" eb="10">
      <t>キョウシツ</t>
    </rPh>
    <rPh sb="11" eb="13">
      <t>コウヒツ</t>
    </rPh>
    <phoneticPr fontId="21"/>
  </si>
  <si>
    <t>上古田教室（硬筆）</t>
    <rPh sb="0" eb="3">
      <t>カミフルタ</t>
    </rPh>
    <rPh sb="3" eb="5">
      <t>キョウシツ</t>
    </rPh>
    <rPh sb="6" eb="8">
      <t>コウヒツ</t>
    </rPh>
    <phoneticPr fontId="21"/>
  </si>
  <si>
    <t>伊那教室（硬筆）</t>
    <rPh sb="0" eb="2">
      <t>イナ</t>
    </rPh>
    <rPh sb="2" eb="4">
      <t>キョウシツ</t>
    </rPh>
    <rPh sb="5" eb="7">
      <t>コウヒツ</t>
    </rPh>
    <phoneticPr fontId="21"/>
  </si>
  <si>
    <t>南箕輪教室（硬筆）</t>
    <rPh sb="0" eb="3">
      <t>ミナミミノワ</t>
    </rPh>
    <rPh sb="3" eb="5">
      <t>キョウシツ</t>
    </rPh>
    <rPh sb="6" eb="8">
      <t>コウヒツ</t>
    </rPh>
    <phoneticPr fontId="21"/>
  </si>
  <si>
    <t>上古田教室（毛筆）</t>
    <rPh sb="0" eb="3">
      <t>カミフルタ</t>
    </rPh>
    <rPh sb="3" eb="5">
      <t>キョウシツ</t>
    </rPh>
    <rPh sb="6" eb="8">
      <t>モウヒツ</t>
    </rPh>
    <phoneticPr fontId="21"/>
  </si>
  <si>
    <t>夏季練成会</t>
    <rPh sb="0" eb="2">
      <t>カキ</t>
    </rPh>
    <rPh sb="2" eb="5">
      <t>レンセイカイ</t>
    </rPh>
    <phoneticPr fontId="21"/>
  </si>
  <si>
    <t>諏訪教室（清書）</t>
    <rPh sb="0" eb="4">
      <t>スワキョウシツ</t>
    </rPh>
    <rPh sb="5" eb="7">
      <t>セイショ</t>
    </rPh>
    <phoneticPr fontId="21"/>
  </si>
  <si>
    <t>上古田教室（清書）</t>
    <rPh sb="0" eb="3">
      <t>カミフルタ</t>
    </rPh>
    <rPh sb="3" eb="5">
      <t>キョウシツ</t>
    </rPh>
    <rPh sb="6" eb="8">
      <t>セイショ</t>
    </rPh>
    <phoneticPr fontId="21"/>
  </si>
  <si>
    <t>教室お休み</t>
    <rPh sb="0" eb="2">
      <t>キョウシツ</t>
    </rPh>
    <rPh sb="3" eb="4">
      <t>ヤス</t>
    </rPh>
    <phoneticPr fontId="21"/>
  </si>
  <si>
    <t>蛍雪書展 飾り付け</t>
    <rPh sb="0" eb="2">
      <t>ケイセツ</t>
    </rPh>
    <rPh sb="2" eb="4">
      <t>ショテン</t>
    </rPh>
    <rPh sb="5" eb="6">
      <t>カザ</t>
    </rPh>
    <rPh sb="7" eb="8">
      <t>ツ</t>
    </rPh>
    <phoneticPr fontId="21"/>
  </si>
  <si>
    <t>第５６回蛍雪書展</t>
    <rPh sb="0" eb="1">
      <t>ダイ</t>
    </rPh>
    <rPh sb="3" eb="4">
      <t>カイ</t>
    </rPh>
    <rPh sb="4" eb="6">
      <t>ケイセツ</t>
    </rPh>
    <rPh sb="6" eb="8">
      <t>ショテン</t>
    </rPh>
    <phoneticPr fontId="21"/>
  </si>
  <si>
    <t>蛍雪書展が９月２１日（土）２２日（日）１０：００～１７：００開催されます。</t>
    <rPh sb="0" eb="2">
      <t>ケイセツ</t>
    </rPh>
    <rPh sb="2" eb="4">
      <t>ショテン</t>
    </rPh>
    <rPh sb="6" eb="7">
      <t>ツキ</t>
    </rPh>
    <rPh sb="9" eb="10">
      <t>ニチ</t>
    </rPh>
    <rPh sb="11" eb="12">
      <t>ツチ</t>
    </rPh>
    <rPh sb="15" eb="16">
      <t>ニチ</t>
    </rPh>
    <rPh sb="17" eb="18">
      <t>ニチ</t>
    </rPh>
    <rPh sb="30" eb="32">
      <t>カイサイ</t>
    </rPh>
    <phoneticPr fontId="21"/>
  </si>
  <si>
    <t>上古田教室（硬筆）</t>
    <rPh sb="0" eb="1">
      <t>カミ</t>
    </rPh>
    <rPh sb="1" eb="2">
      <t>フル</t>
    </rPh>
    <rPh sb="2" eb="3">
      <t>タ</t>
    </rPh>
    <rPh sb="3" eb="5">
      <t>キョウシツ</t>
    </rPh>
    <rPh sb="6" eb="8">
      <t>コウヒツ</t>
    </rPh>
    <phoneticPr fontId="21"/>
  </si>
  <si>
    <t>教室教室お休み</t>
    <rPh sb="0" eb="2">
      <t>キョウシツ</t>
    </rPh>
    <rPh sb="2" eb="4">
      <t>キョウシツ</t>
    </rPh>
    <rPh sb="5" eb="6">
      <t>ヤス</t>
    </rPh>
    <phoneticPr fontId="21"/>
  </si>
  <si>
    <t>書道芸術院展　</t>
    <rPh sb="0" eb="2">
      <t>ショドウ</t>
    </rPh>
    <rPh sb="2" eb="5">
      <t>ゲイジュツイン</t>
    </rPh>
    <rPh sb="5" eb="6">
      <t>テン</t>
    </rPh>
    <phoneticPr fontId="21"/>
  </si>
  <si>
    <t>秋季 練成会</t>
    <rPh sb="0" eb="2">
      <t>シュウキ</t>
    </rPh>
    <rPh sb="3" eb="6">
      <t>レンセイカイ</t>
    </rPh>
    <phoneticPr fontId="21"/>
  </si>
  <si>
    <t>秋季練成会は10月27日（日）に開催します。</t>
    <rPh sb="0" eb="2">
      <t>シュウキ</t>
    </rPh>
    <rPh sb="2" eb="5">
      <t>レンセイカイ</t>
    </rPh>
    <rPh sb="8" eb="9">
      <t>ツキ</t>
    </rPh>
    <rPh sb="11" eb="12">
      <t>ニチ</t>
    </rPh>
    <rPh sb="13" eb="14">
      <t>ニチ</t>
    </rPh>
    <rPh sb="16" eb="18">
      <t>カイサイ</t>
    </rPh>
    <phoneticPr fontId="21"/>
  </si>
  <si>
    <t>上古田教室（清書）</t>
    <rPh sb="0" eb="1">
      <t>カミ</t>
    </rPh>
    <rPh sb="1" eb="2">
      <t>フル</t>
    </rPh>
    <rPh sb="2" eb="3">
      <t>タ</t>
    </rPh>
    <rPh sb="3" eb="5">
      <t>キョウシツ</t>
    </rPh>
    <rPh sb="6" eb="8">
      <t>セイショ</t>
    </rPh>
    <phoneticPr fontId="21"/>
  </si>
  <si>
    <t>伊那教室（書初め）</t>
    <rPh sb="0" eb="2">
      <t>イナ</t>
    </rPh>
    <rPh sb="2" eb="4">
      <t>キョウシツ</t>
    </rPh>
    <rPh sb="5" eb="7">
      <t>カキゾ</t>
    </rPh>
    <phoneticPr fontId="21"/>
  </si>
  <si>
    <t>南箕輪教室（書初め）</t>
    <rPh sb="0" eb="3">
      <t>ミナミミノワ</t>
    </rPh>
    <rPh sb="3" eb="5">
      <t>キョウシツ</t>
    </rPh>
    <rPh sb="6" eb="8">
      <t>カキゾ</t>
    </rPh>
    <phoneticPr fontId="21"/>
  </si>
  <si>
    <t>箕輪教室（書初め）</t>
    <rPh sb="0" eb="4">
      <t>ミノワキョウシツ</t>
    </rPh>
    <rPh sb="5" eb="7">
      <t>カキゾ</t>
    </rPh>
    <phoneticPr fontId="21"/>
  </si>
  <si>
    <t>諏訪教室（書初め）</t>
    <rPh sb="0" eb="2">
      <t>スワ</t>
    </rPh>
    <rPh sb="2" eb="4">
      <t>キョウシツ</t>
    </rPh>
    <rPh sb="5" eb="7">
      <t>カキゾ</t>
    </rPh>
    <phoneticPr fontId="21"/>
  </si>
  <si>
    <t>湯にいくセンター教室（書初）</t>
    <rPh sb="0" eb="1">
      <t>ユ</t>
    </rPh>
    <rPh sb="8" eb="10">
      <t>キョウシツ</t>
    </rPh>
    <rPh sb="11" eb="13">
      <t>カキゾ</t>
    </rPh>
    <phoneticPr fontId="21"/>
  </si>
  <si>
    <t>上古田教室（書初め）</t>
    <rPh sb="0" eb="3">
      <t>カミフルタ</t>
    </rPh>
    <rPh sb="3" eb="5">
      <t>キョウシツ</t>
    </rPh>
    <rPh sb="6" eb="8">
      <t>カキゾ</t>
    </rPh>
    <phoneticPr fontId="21"/>
  </si>
  <si>
    <t>飯田教室（書初め）</t>
    <rPh sb="0" eb="2">
      <t>イイダ</t>
    </rPh>
    <rPh sb="2" eb="4">
      <t>キョウシツ</t>
    </rPh>
    <rPh sb="5" eb="7">
      <t>カキゾ</t>
    </rPh>
    <phoneticPr fontId="21"/>
  </si>
  <si>
    <t>辰野教室（書初め）</t>
    <rPh sb="0" eb="2">
      <t>タツノ</t>
    </rPh>
    <rPh sb="2" eb="4">
      <t>キョウシツ</t>
    </rPh>
    <rPh sb="5" eb="7">
      <t>カキゾ</t>
    </rPh>
    <phoneticPr fontId="21"/>
  </si>
  <si>
    <t>書道芸術院展の作品締め切りは11月最終週の教室でご提出下さい。</t>
    <rPh sb="0" eb="2">
      <t>ショドウ</t>
    </rPh>
    <rPh sb="2" eb="5">
      <t>ゲイジュツイン</t>
    </rPh>
    <rPh sb="5" eb="6">
      <t>テン</t>
    </rPh>
    <rPh sb="7" eb="9">
      <t>サクヒン</t>
    </rPh>
    <rPh sb="9" eb="10">
      <t>シ</t>
    </rPh>
    <rPh sb="11" eb="12">
      <t>キ</t>
    </rPh>
    <rPh sb="16" eb="17">
      <t>ツキ</t>
    </rPh>
    <rPh sb="17" eb="19">
      <t>サイシュウ</t>
    </rPh>
    <rPh sb="19" eb="20">
      <t>シュウ</t>
    </rPh>
    <rPh sb="21" eb="23">
      <t>キョウシツ</t>
    </rPh>
    <rPh sb="25" eb="27">
      <t>テイシュツ</t>
    </rPh>
    <rPh sb="27" eb="28">
      <t>クダ</t>
    </rPh>
    <phoneticPr fontId="21"/>
  </si>
  <si>
    <t>学生の方は書初め作品の制作がはじまります</t>
    <rPh sb="0" eb="2">
      <t>ガクセイ</t>
    </rPh>
    <rPh sb="3" eb="4">
      <t>カタ</t>
    </rPh>
    <rPh sb="5" eb="7">
      <t>カキゾメ</t>
    </rPh>
    <rPh sb="8" eb="10">
      <t>サクヒン</t>
    </rPh>
    <rPh sb="11" eb="13">
      <t>セイサク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</si>
</sst>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yy&quot;年&quot;m&quot;月&quot;"/>
    <numFmt numFmtId="179" formatCode="d"/>
    <numFmt numFmtId="180" formatCode="aaaa"/>
    <numFmt numFmtId="181" formatCode="yyyy&quot;年&quot;m&quot;月&quot;;@"/>
  </numFmts>
  <fonts count="55" x14ac:knownFonts="1">
    <font>
      <sz val="10"/>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0"/>
      <name val="Meiryo UI"/>
      <family val="2"/>
    </font>
    <font>
      <i/>
      <sz val="11"/>
      <color rgb="FF7F7F7F"/>
      <name val="Meiryo UI"/>
      <family val="2"/>
    </font>
    <font>
      <u/>
      <sz val="10"/>
      <color theme="11"/>
      <name val="Meiryo UI"/>
      <family val="2"/>
    </font>
    <font>
      <sz val="11"/>
      <color rgb="FF006100"/>
      <name val="Meiryo UI"/>
      <family val="2"/>
    </font>
    <font>
      <b/>
      <sz val="15"/>
      <color theme="3"/>
      <name val="Meiryo UI"/>
      <family val="2"/>
    </font>
    <font>
      <b/>
      <sz val="13"/>
      <color theme="3"/>
      <name val="Meiryo UI"/>
      <family val="2"/>
    </font>
    <font>
      <b/>
      <sz val="11"/>
      <color theme="3"/>
      <name val="Meiryo UI"/>
      <family val="2"/>
    </font>
    <font>
      <u/>
      <sz val="10"/>
      <color indexed="12"/>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sz val="18"/>
      <color theme="3"/>
      <name val="Meiryo UI"/>
      <family val="2"/>
    </font>
    <font>
      <b/>
      <sz val="11"/>
      <color theme="1"/>
      <name val="Meiryo UI"/>
      <family val="2"/>
    </font>
    <font>
      <sz val="11"/>
      <color rgb="FFFF0000"/>
      <name val="Meiryo UI"/>
      <family val="2"/>
    </font>
    <font>
      <sz val="6"/>
      <name val="ＭＳ Ｐゴシック"/>
      <family val="3"/>
      <charset val="128"/>
    </font>
    <font>
      <sz val="10"/>
      <name val="Meiryo UI"/>
      <family val="3"/>
      <charset val="128"/>
    </font>
    <font>
      <b/>
      <sz val="10"/>
      <name val="Meiryo UI"/>
      <family val="3"/>
      <charset val="128"/>
    </font>
    <font>
      <b/>
      <sz val="12"/>
      <color theme="1" tint="0.34998626667073579"/>
      <name val="Meiryo UI"/>
      <family val="3"/>
      <charset val="128"/>
    </font>
    <font>
      <sz val="11"/>
      <color theme="1" tint="0.499984740745262"/>
      <name val="Meiryo UI"/>
      <family val="3"/>
      <charset val="128"/>
    </font>
    <font>
      <b/>
      <sz val="16"/>
      <color theme="4" tint="-0.249977111117893"/>
      <name val="Meiryo UI"/>
      <family val="3"/>
      <charset val="128"/>
    </font>
    <font>
      <sz val="20"/>
      <name val="Meiryo UI"/>
      <family val="3"/>
      <charset val="128"/>
    </font>
    <font>
      <sz val="11"/>
      <color rgb="FF1D2129"/>
      <name val="Meiryo UI"/>
      <family val="3"/>
      <charset val="128"/>
    </font>
    <font>
      <u/>
      <sz val="11"/>
      <color indexed="12"/>
      <name val="Meiryo UI"/>
      <family val="3"/>
      <charset val="128"/>
    </font>
    <font>
      <b/>
      <sz val="48"/>
      <color theme="4" tint="-0.249977111117893"/>
      <name val="Meiryo UI"/>
      <family val="3"/>
      <charset val="128"/>
    </font>
    <font>
      <b/>
      <sz val="11"/>
      <color theme="4" tint="-0.499984740745262"/>
      <name val="Meiryo UI"/>
      <family val="3"/>
      <charset val="128"/>
    </font>
    <font>
      <sz val="8"/>
      <name val="Meiryo UI"/>
      <family val="3"/>
      <charset val="128"/>
    </font>
    <font>
      <b/>
      <sz val="9"/>
      <color theme="4"/>
      <name val="Meiryo UI"/>
      <family val="3"/>
      <charset val="128"/>
    </font>
    <font>
      <sz val="9"/>
      <name val="Meiryo UI"/>
      <family val="3"/>
      <charset val="128"/>
    </font>
    <font>
      <sz val="7"/>
      <name val="Meiryo UI"/>
      <family val="3"/>
      <charset val="128"/>
    </font>
    <font>
      <b/>
      <sz val="9"/>
      <color theme="4" tint="-0.249977111117893"/>
      <name val="Meiryo UI"/>
      <family val="3"/>
      <charset val="128"/>
    </font>
    <font>
      <sz val="9"/>
      <color indexed="60"/>
      <name val="Meiryo UI"/>
      <family val="3"/>
      <charset val="128"/>
    </font>
    <font>
      <b/>
      <sz val="16"/>
      <color theme="0"/>
      <name val="Meiryo UI"/>
      <family val="3"/>
      <charset val="128"/>
    </font>
    <font>
      <b/>
      <sz val="12"/>
      <color theme="1" tint="0.499984740745262"/>
      <name val="Meiryo UI"/>
      <family val="3"/>
      <charset val="128"/>
    </font>
    <font>
      <b/>
      <sz val="14"/>
      <name val="Meiryo UI"/>
      <family val="3"/>
      <charset val="128"/>
    </font>
    <font>
      <sz val="8"/>
      <color theme="4" tint="-0.249977111117893"/>
      <name val="Meiryo UI"/>
      <family val="3"/>
      <charset val="128"/>
    </font>
    <font>
      <u/>
      <sz val="11"/>
      <color theme="1" tint="0.499984740745262"/>
      <name val="Meiryo UI"/>
      <family val="3"/>
      <charset val="128"/>
    </font>
    <font>
      <b/>
      <sz val="12"/>
      <color theme="4" tint="-0.249977111117893"/>
      <name val="Meiryo UI"/>
      <family val="3"/>
      <charset val="128"/>
    </font>
    <font>
      <b/>
      <sz val="10"/>
      <color theme="0"/>
      <name val="Meiryo UI"/>
      <family val="3"/>
      <charset val="128"/>
    </font>
    <font>
      <sz val="10"/>
      <color theme="1" tint="0.249977111117893"/>
      <name val="Meiryo UI"/>
      <family val="3"/>
      <charset val="128"/>
    </font>
    <font>
      <sz val="11"/>
      <color theme="1" tint="0.34998626667073579"/>
      <name val="Meiryo UI"/>
      <family val="3"/>
      <charset val="128"/>
    </font>
    <font>
      <sz val="10"/>
      <color theme="1" tint="0.499984740745262"/>
      <name val="Meiryo UI"/>
      <family val="3"/>
      <charset val="128"/>
    </font>
    <font>
      <sz val="10"/>
      <color theme="0" tint="-0.34998626667073579"/>
      <name val="Meiryo UI"/>
      <family val="3"/>
      <charset val="128"/>
    </font>
    <font>
      <sz val="10"/>
      <color rgb="FFFF0000"/>
      <name val="Meiryo UI"/>
      <family val="3"/>
      <charset val="128"/>
    </font>
    <font>
      <b/>
      <sz val="14"/>
      <color rgb="FF0070C0"/>
      <name val="Meiryo UI"/>
      <family val="3"/>
      <charset val="128"/>
    </font>
    <font>
      <u/>
      <sz val="10"/>
      <name val="Meiryo UI"/>
      <family val="3"/>
      <charset val="128"/>
    </font>
    <font>
      <sz val="10"/>
      <color theme="1"/>
      <name val="Meiryo UI"/>
      <family val="3"/>
      <charset val="128"/>
    </font>
    <font>
      <b/>
      <sz val="10"/>
      <color rgb="FFFF0000"/>
      <name val="Meiryo UI"/>
      <family val="3"/>
      <charset val="128"/>
    </font>
    <font>
      <b/>
      <sz val="14"/>
      <color theme="1"/>
      <name val="Meiryo UI"/>
      <family val="3"/>
      <charset val="128"/>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13" fillId="0" borderId="0" applyNumberFormat="0" applyFill="0" applyBorder="0" applyAlignment="0" applyProtection="0">
      <alignment vertical="top"/>
      <protection locked="0"/>
    </xf>
    <xf numFmtId="177" fontId="6" fillId="0" borderId="0" applyFont="0" applyFill="0" applyBorder="0" applyAlignment="0" applyProtection="0"/>
    <xf numFmtId="0" fontId="1" fillId="0" borderId="0"/>
    <xf numFmtId="0" fontId="8" fillId="0" borderId="0" applyNumberForma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xf numFmtId="0" fontId="10" fillId="0" borderId="14" applyNumberFormat="0" applyFill="0" applyAlignment="0" applyProtection="0"/>
    <xf numFmtId="0" fontId="11" fillId="0" borderId="15" applyNumberFormat="0" applyFill="0" applyAlignment="0" applyProtection="0"/>
    <xf numFmtId="0" fontId="12" fillId="0" borderId="16" applyNumberFormat="0" applyFill="0" applyAlignment="0" applyProtection="0"/>
    <xf numFmtId="0" fontId="12" fillId="0" borderId="0" applyNumberFormat="0" applyFill="0" applyBorder="0" applyAlignment="0" applyProtection="0"/>
    <xf numFmtId="0" fontId="9" fillId="6" borderId="0" applyNumberFormat="0" applyBorder="0" applyAlignment="0" applyProtection="0"/>
    <xf numFmtId="0" fontId="3" fillId="7" borderId="0" applyNumberFormat="0" applyBorder="0" applyAlignment="0" applyProtection="0"/>
    <xf numFmtId="0" fontId="16" fillId="8" borderId="0" applyNumberFormat="0" applyBorder="0" applyAlignment="0" applyProtection="0"/>
    <xf numFmtId="0" fontId="14" fillId="9" borderId="17" applyNumberFormat="0" applyAlignment="0" applyProtection="0"/>
    <xf numFmtId="0" fontId="17" fillId="10" borderId="18" applyNumberFormat="0" applyAlignment="0" applyProtection="0"/>
    <xf numFmtId="0" fontId="4" fillId="10" borderId="17" applyNumberFormat="0" applyAlignment="0" applyProtection="0"/>
    <xf numFmtId="0" fontId="15" fillId="0" borderId="19" applyNumberFormat="0" applyFill="0" applyAlignment="0" applyProtection="0"/>
    <xf numFmtId="0" fontId="5" fillId="11" borderId="20" applyNumberFormat="0" applyAlignment="0" applyProtection="0"/>
    <xf numFmtId="0" fontId="20" fillId="0" borderId="0" applyNumberFormat="0" applyFill="0" applyBorder="0" applyAlignment="0" applyProtection="0"/>
    <xf numFmtId="0" fontId="6" fillId="12" borderId="21" applyNumberFormat="0" applyFont="0" applyAlignment="0" applyProtection="0"/>
    <xf numFmtId="0" fontId="7" fillId="0" borderId="0" applyNumberFormat="0" applyFill="0" applyBorder="0" applyAlignment="0" applyProtection="0"/>
    <xf numFmtId="0" fontId="19" fillId="0" borderId="22" applyNumberFormat="0" applyFill="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53">
    <xf numFmtId="0" fontId="0" fillId="0" borderId="0" xfId="0"/>
    <xf numFmtId="0" fontId="22" fillId="0" borderId="0" xfId="3" applyFont="1" applyAlignment="1">
      <alignment vertical="top"/>
    </xf>
    <xf numFmtId="0" fontId="22" fillId="0" borderId="0" xfId="3" applyFont="1"/>
    <xf numFmtId="0" fontId="23" fillId="0" borderId="0" xfId="3" applyFont="1" applyAlignment="1">
      <alignment horizontal="left"/>
    </xf>
    <xf numFmtId="0" fontId="24"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horizontal="left" vertical="center"/>
    </xf>
    <xf numFmtId="0" fontId="25" fillId="0" borderId="0" xfId="3" applyFont="1" applyAlignment="1">
      <alignment vertical="center"/>
    </xf>
    <xf numFmtId="0" fontId="26" fillId="0" borderId="0" xfId="3" applyFont="1" applyAlignment="1">
      <alignment vertical="center"/>
    </xf>
    <xf numFmtId="0" fontId="27" fillId="0" borderId="0" xfId="3" applyFont="1"/>
    <xf numFmtId="0" fontId="28" fillId="0" borderId="0" xfId="3" applyFont="1" applyAlignment="1">
      <alignment horizontal="left" vertical="top" wrapText="1" indent="1"/>
    </xf>
    <xf numFmtId="0" fontId="28" fillId="0" borderId="0" xfId="3" applyFont="1" applyAlignment="1">
      <alignment vertical="top" wrapText="1"/>
    </xf>
    <xf numFmtId="0" fontId="29" fillId="0" borderId="0" xfId="1" applyFont="1" applyAlignment="1" applyProtection="1">
      <alignment horizontal="left" indent="1"/>
    </xf>
    <xf numFmtId="0" fontId="32" fillId="0" borderId="0" xfId="0" applyFont="1"/>
    <xf numFmtId="0" fontId="33" fillId="0" borderId="0" xfId="0" applyFont="1" applyAlignment="1">
      <alignment horizontal="center" shrinkToFit="1"/>
    </xf>
    <xf numFmtId="0" fontId="35" fillId="0" borderId="0" xfId="0" applyFont="1"/>
    <xf numFmtId="0" fontId="34" fillId="0" borderId="0" xfId="0" applyFont="1"/>
    <xf numFmtId="0" fontId="37" fillId="0" borderId="0" xfId="0" applyFont="1" applyAlignment="1">
      <alignment vertical="center"/>
    </xf>
    <xf numFmtId="0" fontId="35" fillId="0" borderId="0" xfId="0" applyFont="1" applyAlignment="1">
      <alignment vertical="center"/>
    </xf>
    <xf numFmtId="0" fontId="22" fillId="0" borderId="0" xfId="0" applyFont="1" applyAlignment="1">
      <alignment vertical="center"/>
    </xf>
    <xf numFmtId="0" fontId="39" fillId="0" borderId="0" xfId="2" applyNumberFormat="1" applyFont="1" applyFill="1" applyAlignment="1">
      <alignment horizontal="left"/>
    </xf>
    <xf numFmtId="0" fontId="41" fillId="3" borderId="7" xfId="0" applyFont="1" applyFill="1" applyBorder="1" applyAlignment="1">
      <alignment horizontal="left" vertical="center" shrinkToFit="1"/>
    </xf>
    <xf numFmtId="0" fontId="41" fillId="0" borderId="2" xfId="0" applyFont="1" applyBorder="1" applyAlignment="1">
      <alignment horizontal="left" vertical="center" shrinkToFit="1"/>
    </xf>
    <xf numFmtId="0" fontId="42" fillId="0" borderId="0" xfId="1" applyFont="1" applyAlignment="1" applyProtection="1">
      <alignment horizontal="left"/>
    </xf>
    <xf numFmtId="0" fontId="32" fillId="0" borderId="0" xfId="0" applyFont="1" applyAlignment="1">
      <alignment vertical="center"/>
    </xf>
    <xf numFmtId="0" fontId="43" fillId="2" borderId="0" xfId="0" applyFont="1" applyFill="1" applyAlignment="1">
      <alignment horizontal="left" vertical="center"/>
    </xf>
    <xf numFmtId="0" fontId="22" fillId="0" borderId="0" xfId="0" applyFont="1"/>
    <xf numFmtId="0" fontId="44" fillId="4" borderId="12" xfId="0" applyFont="1" applyFill="1" applyBorder="1" applyAlignment="1">
      <alignment horizontal="center" vertical="center"/>
    </xf>
    <xf numFmtId="0" fontId="23" fillId="2" borderId="13" xfId="0" applyFont="1" applyFill="1" applyBorder="1" applyAlignment="1">
      <alignment horizontal="center" vertical="center"/>
    </xf>
    <xf numFmtId="0" fontId="45" fillId="0" borderId="0" xfId="0" applyFont="1" applyAlignment="1">
      <alignment vertical="center"/>
    </xf>
    <xf numFmtId="0" fontId="46" fillId="0" borderId="1" xfId="0" applyFont="1" applyBorder="1" applyAlignment="1">
      <alignment horizontal="left" vertical="center" indent="1"/>
    </xf>
    <xf numFmtId="0" fontId="32" fillId="0" borderId="7" xfId="0" applyFont="1" applyBorder="1"/>
    <xf numFmtId="0" fontId="47" fillId="0" borderId="2" xfId="0" applyFont="1" applyBorder="1"/>
    <xf numFmtId="0" fontId="22" fillId="0" borderId="4" xfId="0" applyFont="1" applyBorder="1"/>
    <xf numFmtId="14" fontId="30" fillId="0" borderId="0" xfId="0" applyNumberFormat="1" applyFont="1" applyAlignment="1">
      <alignment horizontal="left" vertical="top"/>
    </xf>
    <xf numFmtId="14" fontId="36" fillId="0" borderId="0" xfId="0" applyNumberFormat="1" applyFont="1" applyAlignment="1">
      <alignment vertical="top"/>
    </xf>
    <xf numFmtId="14" fontId="36" fillId="0" borderId="0" xfId="0" applyNumberFormat="1" applyFont="1" applyAlignment="1">
      <alignment horizontal="left" vertical="top"/>
    </xf>
    <xf numFmtId="179" fontId="34" fillId="0" borderId="0" xfId="0" applyNumberFormat="1" applyFont="1" applyAlignment="1">
      <alignment horizontal="center" vertical="center" shrinkToFit="1"/>
    </xf>
    <xf numFmtId="179" fontId="40" fillId="3" borderId="1" xfId="0" applyNumberFormat="1" applyFont="1" applyFill="1" applyBorder="1" applyAlignment="1">
      <alignment horizontal="center" vertical="center" shrinkToFit="1"/>
    </xf>
    <xf numFmtId="179" fontId="40" fillId="0" borderId="1" xfId="0" applyNumberFormat="1" applyFont="1" applyBorder="1" applyAlignment="1">
      <alignment horizontal="center" vertical="center" shrinkToFit="1"/>
    </xf>
    <xf numFmtId="0" fontId="41" fillId="3" borderId="2" xfId="0" applyFont="1" applyFill="1" applyBorder="1" applyAlignment="1">
      <alignment horizontal="left" vertical="center" shrinkToFit="1"/>
    </xf>
    <xf numFmtId="0" fontId="22" fillId="0" borderId="3" xfId="0" applyFont="1" applyBorder="1" applyAlignment="1">
      <alignment horizontal="left" vertical="center"/>
    </xf>
    <xf numFmtId="0" fontId="47" fillId="0" borderId="4" xfId="0" applyFont="1" applyBorder="1" applyAlignment="1">
      <alignment vertical="center"/>
    </xf>
    <xf numFmtId="0" fontId="22" fillId="0" borderId="5" xfId="1" applyFont="1" applyFill="1" applyBorder="1" applyAlignment="1" applyProtection="1">
      <alignment horizontal="left" vertical="center"/>
    </xf>
    <xf numFmtId="0" fontId="22" fillId="0" borderId="8" xfId="1" applyFont="1" applyFill="1" applyBorder="1" applyAlignment="1" applyProtection="1">
      <alignment vertical="center"/>
    </xf>
    <xf numFmtId="179" fontId="40" fillId="2" borderId="1" xfId="0" applyNumberFormat="1" applyFont="1" applyFill="1" applyBorder="1" applyAlignment="1">
      <alignment horizontal="center" vertical="center" shrinkToFit="1"/>
    </xf>
    <xf numFmtId="0" fontId="41" fillId="2" borderId="2" xfId="0" applyFont="1" applyFill="1" applyBorder="1" applyAlignment="1">
      <alignment horizontal="left" vertical="center" shrinkToFit="1"/>
    </xf>
    <xf numFmtId="179" fontId="50" fillId="3" borderId="1" xfId="0" applyNumberFormat="1" applyFont="1" applyFill="1" applyBorder="1" applyAlignment="1">
      <alignment horizontal="center" vertical="center" shrinkToFit="1"/>
    </xf>
    <xf numFmtId="0" fontId="46" fillId="2" borderId="1" xfId="0" applyFont="1" applyFill="1" applyBorder="1" applyAlignment="1">
      <alignment horizontal="left" vertical="center" indent="1"/>
    </xf>
    <xf numFmtId="0" fontId="32" fillId="2" borderId="7" xfId="0" applyFont="1" applyFill="1" applyBorder="1"/>
    <xf numFmtId="0" fontId="47" fillId="2" borderId="2" xfId="0" applyFont="1" applyFill="1" applyBorder="1"/>
    <xf numFmtId="0" fontId="22" fillId="2" borderId="3" xfId="0" applyFont="1" applyFill="1" applyBorder="1" applyAlignment="1">
      <alignment horizontal="left" vertical="center"/>
    </xf>
    <xf numFmtId="0" fontId="22" fillId="2" borderId="0" xfId="0" applyFont="1" applyFill="1" applyAlignment="1">
      <alignment vertical="center"/>
    </xf>
    <xf numFmtId="0" fontId="22" fillId="2" borderId="4" xfId="0" applyFont="1" applyFill="1" applyBorder="1"/>
    <xf numFmtId="0" fontId="47" fillId="2" borderId="4" xfId="0" applyFont="1" applyFill="1" applyBorder="1" applyAlignment="1">
      <alignment vertical="center"/>
    </xf>
    <xf numFmtId="0" fontId="22" fillId="2" borderId="5" xfId="1" applyFont="1" applyFill="1" applyBorder="1" applyAlignment="1" applyProtection="1">
      <alignment horizontal="left" vertical="center"/>
    </xf>
    <xf numFmtId="0" fontId="22" fillId="2" borderId="8" xfId="1" applyFont="1" applyFill="1" applyBorder="1" applyAlignment="1" applyProtection="1">
      <alignment vertical="center"/>
    </xf>
    <xf numFmtId="14" fontId="30" fillId="2" borderId="0" xfId="0" applyNumberFormat="1" applyFont="1" applyFill="1" applyAlignment="1">
      <alignment horizontal="left" vertical="top"/>
    </xf>
    <xf numFmtId="14" fontId="36" fillId="2" borderId="0" xfId="0" applyNumberFormat="1" applyFont="1" applyFill="1" applyAlignment="1">
      <alignment vertical="top"/>
    </xf>
    <xf numFmtId="14" fontId="36" fillId="2" borderId="0" xfId="0" applyNumberFormat="1" applyFont="1" applyFill="1" applyAlignment="1">
      <alignment horizontal="left" vertical="top"/>
    </xf>
    <xf numFmtId="179" fontId="34" fillId="2" borderId="0" xfId="0" applyNumberFormat="1" applyFont="1" applyFill="1" applyAlignment="1">
      <alignment horizontal="center" vertical="center" shrinkToFit="1"/>
    </xf>
    <xf numFmtId="0" fontId="34" fillId="2" borderId="0" xfId="0" applyFont="1" applyFill="1"/>
    <xf numFmtId="0" fontId="37" fillId="2" borderId="0" xfId="0" applyFont="1" applyFill="1" applyAlignment="1">
      <alignment vertical="center"/>
    </xf>
    <xf numFmtId="0" fontId="32" fillId="2" borderId="0" xfId="0" applyFont="1" applyFill="1"/>
    <xf numFmtId="0" fontId="35" fillId="2" borderId="0" xfId="0" applyFont="1" applyFill="1"/>
    <xf numFmtId="0" fontId="33" fillId="2" borderId="0" xfId="0" applyFont="1" applyFill="1" applyAlignment="1">
      <alignment horizontal="center" shrinkToFit="1"/>
    </xf>
    <xf numFmtId="0" fontId="41" fillId="2" borderId="7" xfId="0" applyFont="1" applyFill="1" applyBorder="1" applyAlignment="1">
      <alignment horizontal="left" vertical="center" shrinkToFit="1"/>
    </xf>
    <xf numFmtId="179" fontId="40" fillId="37" borderId="1" xfId="0" applyNumberFormat="1" applyFont="1" applyFill="1" applyBorder="1" applyAlignment="1">
      <alignment horizontal="center" vertical="center" shrinkToFit="1"/>
    </xf>
    <xf numFmtId="0" fontId="41" fillId="37" borderId="2" xfId="0" applyFont="1" applyFill="1" applyBorder="1" applyAlignment="1">
      <alignment horizontal="left" vertical="center" shrinkToFit="1"/>
    </xf>
    <xf numFmtId="0" fontId="41" fillId="37" borderId="7" xfId="0" applyFont="1" applyFill="1" applyBorder="1" applyAlignment="1">
      <alignment horizontal="left" vertical="center" shrinkToFit="1"/>
    </xf>
    <xf numFmtId="0" fontId="22" fillId="3" borderId="5"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0" xfId="0" applyFont="1" applyFill="1" applyAlignment="1">
      <alignment horizontal="center" vertical="center"/>
    </xf>
    <xf numFmtId="0" fontId="22" fillId="3" borderId="4" xfId="0" applyFont="1" applyFill="1" applyBorder="1" applyAlignment="1">
      <alignment horizontal="center" vertical="center"/>
    </xf>
    <xf numFmtId="179" fontId="40" fillId="2" borderId="1" xfId="0" applyNumberFormat="1" applyFont="1" applyFill="1" applyBorder="1" applyAlignment="1">
      <alignment horizontal="center" vertical="center" shrinkToFit="1"/>
    </xf>
    <xf numFmtId="179" fontId="40" fillId="2" borderId="7" xfId="0" applyNumberFormat="1" applyFont="1" applyFill="1" applyBorder="1" applyAlignment="1">
      <alignment horizontal="center" vertical="center" shrinkToFit="1"/>
    </xf>
    <xf numFmtId="179" fontId="40" fillId="0" borderId="1" xfId="0" applyNumberFormat="1" applyFont="1" applyBorder="1" applyAlignment="1">
      <alignment horizontal="center" vertical="center" shrinkToFit="1"/>
    </xf>
    <xf numFmtId="179" fontId="40" fillId="0" borderId="7" xfId="0" applyNumberFormat="1" applyFont="1" applyBorder="1" applyAlignment="1">
      <alignment horizontal="center" vertical="center" shrinkToFit="1"/>
    </xf>
    <xf numFmtId="0" fontId="22" fillId="0" borderId="3" xfId="0" applyFont="1" applyBorder="1" applyAlignment="1">
      <alignment horizontal="center" vertical="center"/>
    </xf>
    <xf numFmtId="0" fontId="22" fillId="0" borderId="0" xfId="0" applyFont="1" applyAlignment="1">
      <alignment horizontal="center" vertical="center"/>
    </xf>
    <xf numFmtId="0" fontId="22" fillId="0" borderId="4" xfId="0" applyFont="1" applyBorder="1" applyAlignment="1">
      <alignment horizontal="center" vertical="center"/>
    </xf>
    <xf numFmtId="0" fontId="49" fillId="0" borderId="3" xfId="0" applyFont="1" applyBorder="1" applyAlignment="1">
      <alignment horizontal="center" vertical="center"/>
    </xf>
    <xf numFmtId="0" fontId="49" fillId="0" borderId="0" xfId="0" applyFont="1" applyAlignment="1">
      <alignment horizontal="center" vertical="center"/>
    </xf>
    <xf numFmtId="0" fontId="49" fillId="0" borderId="4" xfId="0" applyFont="1" applyBorder="1" applyAlignment="1">
      <alignment horizontal="center" vertical="center"/>
    </xf>
    <xf numFmtId="0" fontId="49" fillId="3" borderId="3" xfId="0" applyFont="1" applyFill="1" applyBorder="1" applyAlignment="1">
      <alignment horizontal="center" vertical="center"/>
    </xf>
    <xf numFmtId="0" fontId="49" fillId="3" borderId="0" xfId="0" applyFont="1" applyFill="1" applyAlignment="1">
      <alignment horizontal="center" vertical="center"/>
    </xf>
    <xf numFmtId="0" fontId="41" fillId="0" borderId="7" xfId="0" applyFont="1" applyBorder="1" applyAlignment="1">
      <alignment horizontal="left" vertical="center" shrinkToFit="1"/>
    </xf>
    <xf numFmtId="0" fontId="41" fillId="0" borderId="2" xfId="0" applyFont="1" applyBorder="1" applyAlignment="1">
      <alignment horizontal="left" vertical="center" shrinkToFit="1"/>
    </xf>
    <xf numFmtId="0" fontId="49" fillId="3" borderId="4" xfId="0"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179" fontId="40" fillId="3" borderId="1" xfId="0" applyNumberFormat="1" applyFont="1" applyFill="1" applyBorder="1" applyAlignment="1">
      <alignment horizontal="center" vertical="center" shrinkToFit="1"/>
    </xf>
    <xf numFmtId="179" fontId="40" fillId="3" borderId="7" xfId="0" applyNumberFormat="1" applyFont="1" applyFill="1" applyBorder="1" applyAlignment="1">
      <alignment horizontal="center" vertical="center" shrinkToFit="1"/>
    </xf>
    <xf numFmtId="0" fontId="41" fillId="3" borderId="7" xfId="0" applyFont="1" applyFill="1" applyBorder="1" applyAlignment="1">
      <alignment horizontal="left" vertical="center" shrinkToFit="1"/>
    </xf>
    <xf numFmtId="0" fontId="41" fillId="3" borderId="2" xfId="0" applyFont="1" applyFill="1" applyBorder="1" applyAlignment="1">
      <alignment horizontal="left" vertical="center" shrinkToFit="1"/>
    </xf>
    <xf numFmtId="181" fontId="30" fillId="0" borderId="0" xfId="0" applyNumberFormat="1" applyFont="1" applyAlignment="1">
      <alignment horizontal="left" vertical="top"/>
    </xf>
    <xf numFmtId="0" fontId="22" fillId="2" borderId="3" xfId="0" applyFont="1" applyFill="1" applyBorder="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180" fontId="38" fillId="4" borderId="9" xfId="0" applyNumberFormat="1" applyFont="1" applyFill="1" applyBorder="1" applyAlignment="1">
      <alignment horizontal="center" vertical="center" shrinkToFit="1"/>
    </xf>
    <xf numFmtId="180" fontId="38" fillId="4" borderId="10" xfId="0" applyNumberFormat="1" applyFont="1" applyFill="1" applyBorder="1" applyAlignment="1">
      <alignment horizontal="center" vertical="center" shrinkToFit="1"/>
    </xf>
    <xf numFmtId="178" fontId="31" fillId="5" borderId="0" xfId="0" applyNumberFormat="1" applyFont="1" applyFill="1" applyAlignment="1">
      <alignment horizontal="center" vertical="center"/>
    </xf>
    <xf numFmtId="180" fontId="38" fillId="4" borderId="11" xfId="0" applyNumberFormat="1" applyFont="1" applyFill="1" applyBorder="1" applyAlignment="1">
      <alignment horizontal="center" vertical="center" shrinkToFit="1"/>
    </xf>
    <xf numFmtId="0" fontId="41" fillId="2" borderId="7" xfId="0" applyFont="1" applyFill="1" applyBorder="1" applyAlignment="1">
      <alignment horizontal="left" vertical="center" shrinkToFit="1"/>
    </xf>
    <xf numFmtId="0" fontId="41" fillId="2" borderId="2" xfId="0" applyFont="1" applyFill="1" applyBorder="1" applyAlignment="1">
      <alignment horizontal="left" vertical="center" shrinkToFit="1"/>
    </xf>
    <xf numFmtId="0" fontId="48" fillId="0" borderId="8" xfId="1" applyFont="1" applyFill="1" applyBorder="1" applyAlignment="1" applyProtection="1">
      <alignment horizontal="right" vertical="center"/>
    </xf>
    <xf numFmtId="0" fontId="48" fillId="0" borderId="6" xfId="1" applyFont="1" applyFill="1" applyBorder="1" applyAlignment="1" applyProtection="1">
      <alignment horizontal="right" vertical="center"/>
    </xf>
    <xf numFmtId="0" fontId="48" fillId="0" borderId="0" xfId="1" applyFont="1" applyFill="1" applyBorder="1" applyAlignment="1" applyProtection="1">
      <alignment horizontal="right" vertical="center"/>
    </xf>
    <xf numFmtId="0" fontId="48" fillId="0" borderId="4" xfId="1" applyFont="1" applyFill="1" applyBorder="1" applyAlignment="1" applyProtection="1">
      <alignment horizontal="right" vertical="center"/>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0" xfId="0" applyFont="1" applyFill="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49" fillId="2" borderId="3" xfId="0" applyFont="1" applyFill="1" applyBorder="1" applyAlignment="1">
      <alignment horizontal="center" vertical="center"/>
    </xf>
    <xf numFmtId="0" fontId="49" fillId="2" borderId="0" xfId="0" applyFont="1" applyFill="1" applyAlignment="1">
      <alignment horizontal="center" vertical="center"/>
    </xf>
    <xf numFmtId="0" fontId="51" fillId="2" borderId="3" xfId="0" applyFont="1" applyFill="1" applyBorder="1" applyAlignment="1">
      <alignment horizontal="center" vertical="center"/>
    </xf>
    <xf numFmtId="0" fontId="51" fillId="2" borderId="4"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0" xfId="0" applyFont="1" applyFill="1" applyAlignment="1">
      <alignment horizontal="center" vertical="center"/>
    </xf>
    <xf numFmtId="0" fontId="48" fillId="2" borderId="0" xfId="1" applyFont="1" applyFill="1" applyBorder="1" applyAlignment="1" applyProtection="1">
      <alignment horizontal="right" vertical="center"/>
    </xf>
    <xf numFmtId="0" fontId="48" fillId="2" borderId="4" xfId="1" applyFont="1" applyFill="1" applyBorder="1" applyAlignment="1" applyProtection="1">
      <alignment horizontal="right" vertical="center"/>
    </xf>
    <xf numFmtId="0" fontId="48" fillId="2" borderId="8" xfId="1" applyFont="1" applyFill="1" applyBorder="1" applyAlignment="1" applyProtection="1">
      <alignment horizontal="right" vertical="center"/>
    </xf>
    <xf numFmtId="0" fontId="48" fillId="2" borderId="6" xfId="1" applyFont="1" applyFill="1" applyBorder="1" applyAlignment="1" applyProtection="1">
      <alignment horizontal="right" vertical="center"/>
    </xf>
    <xf numFmtId="0" fontId="22" fillId="37" borderId="3" xfId="0" applyFont="1" applyFill="1" applyBorder="1" applyAlignment="1">
      <alignment horizontal="center" vertical="center"/>
    </xf>
    <xf numFmtId="0" fontId="22" fillId="37" borderId="0" xfId="0" applyFont="1" applyFill="1" applyAlignment="1">
      <alignment horizontal="center" vertical="center"/>
    </xf>
    <xf numFmtId="0" fontId="22" fillId="37" borderId="5" xfId="0" applyFont="1" applyFill="1" applyBorder="1" applyAlignment="1">
      <alignment horizontal="center" vertical="center"/>
    </xf>
    <xf numFmtId="0" fontId="22" fillId="37" borderId="8" xfId="0" applyFont="1" applyFill="1" applyBorder="1" applyAlignment="1">
      <alignment horizontal="center" vertical="center"/>
    </xf>
    <xf numFmtId="0" fontId="53" fillId="0" borderId="3" xfId="0" applyFont="1" applyBorder="1" applyAlignment="1">
      <alignment horizontal="center" vertical="center"/>
    </xf>
    <xf numFmtId="0" fontId="53" fillId="0" borderId="0" xfId="0" applyFont="1" applyAlignment="1">
      <alignment horizontal="center" vertical="center"/>
    </xf>
    <xf numFmtId="0" fontId="53" fillId="0" borderId="4" xfId="0" applyFont="1" applyBorder="1" applyAlignment="1">
      <alignment horizontal="center" vertical="center"/>
    </xf>
    <xf numFmtId="0" fontId="22" fillId="37" borderId="4" xfId="0" applyFont="1" applyFill="1" applyBorder="1" applyAlignment="1">
      <alignment horizontal="center" vertical="center"/>
    </xf>
    <xf numFmtId="0" fontId="22" fillId="37" borderId="6"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0" xfId="0" applyFont="1" applyFill="1" applyAlignment="1">
      <alignment horizontal="center" vertical="center"/>
    </xf>
    <xf numFmtId="0" fontId="53" fillId="2" borderId="4" xfId="0" applyFont="1" applyFill="1" applyBorder="1" applyAlignment="1">
      <alignment horizontal="center" vertical="center"/>
    </xf>
    <xf numFmtId="0" fontId="49" fillId="2" borderId="4" xfId="0" applyFont="1" applyFill="1" applyBorder="1" applyAlignment="1">
      <alignment horizontal="center" vertical="center"/>
    </xf>
    <xf numFmtId="0" fontId="52" fillId="37" borderId="3" xfId="0" applyFont="1" applyFill="1" applyBorder="1" applyAlignment="1">
      <alignment horizontal="center" vertical="center"/>
    </xf>
    <xf numFmtId="0" fontId="52" fillId="37" borderId="0" xfId="0" applyFont="1" applyFill="1" applyAlignment="1">
      <alignment horizontal="center" vertical="center"/>
    </xf>
    <xf numFmtId="0" fontId="49" fillId="37" borderId="3" xfId="0" applyFont="1" applyFill="1" applyBorder="1" applyAlignment="1">
      <alignment horizontal="center" vertical="center"/>
    </xf>
    <xf numFmtId="0" fontId="49" fillId="37" borderId="0" xfId="0" applyFont="1" applyFill="1" applyAlignment="1">
      <alignment horizontal="center" vertical="center"/>
    </xf>
    <xf numFmtId="181" fontId="30" fillId="2" borderId="0" xfId="0" applyNumberFormat="1" applyFont="1" applyFill="1" applyAlignment="1">
      <alignment horizontal="left" vertical="top"/>
    </xf>
    <xf numFmtId="179" fontId="50" fillId="2" borderId="1" xfId="0" applyNumberFormat="1" applyFont="1" applyFill="1" applyBorder="1" applyAlignment="1">
      <alignment horizontal="center" vertical="center" shrinkToFit="1"/>
    </xf>
    <xf numFmtId="179" fontId="54" fillId="2" borderId="1" xfId="0" applyNumberFormat="1" applyFont="1" applyFill="1" applyBorder="1" applyAlignment="1">
      <alignment horizontal="center" vertical="center" shrinkToFit="1"/>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cellXfs>
  <cellStyles count="50">
    <cellStyle name="20% - アクセント 1" xfId="27" builtinId="30" customBuiltin="1"/>
    <cellStyle name="20% - アクセント 2" xfId="31" builtinId="34" customBuiltin="1"/>
    <cellStyle name="20% - アクセント 3" xfId="35" builtinId="38" customBuiltin="1"/>
    <cellStyle name="20% - アクセント 4" xfId="39" builtinId="42" customBuiltin="1"/>
    <cellStyle name="20% - アクセント 5" xfId="43" builtinId="46" customBuiltin="1"/>
    <cellStyle name="20% - アクセント 6" xfId="47" builtinId="50" customBuiltin="1"/>
    <cellStyle name="40% - アクセント 1" xfId="28" builtinId="31" customBuiltin="1"/>
    <cellStyle name="40% - アクセント 2" xfId="32" builtinId="35" customBuiltin="1"/>
    <cellStyle name="40% - アクセント 3" xfId="36" builtinId="39" customBuiltin="1"/>
    <cellStyle name="40% - アクセント 4" xfId="40" builtinId="43" customBuiltin="1"/>
    <cellStyle name="40% - アクセント 5" xfId="44" builtinId="47" customBuiltin="1"/>
    <cellStyle name="40% - アクセント 6" xfId="48" builtinId="51" customBuiltin="1"/>
    <cellStyle name="60% - アクセント 1" xfId="29" builtinId="32" customBuiltin="1"/>
    <cellStyle name="60% - アクセント 2" xfId="33" builtinId="36" customBuiltin="1"/>
    <cellStyle name="60% - アクセント 3" xfId="37" builtinId="40" customBuiltin="1"/>
    <cellStyle name="60% - アクセント 4" xfId="41" builtinId="44" customBuiltin="1"/>
    <cellStyle name="60% - アクセント 5" xfId="45" builtinId="48" customBuiltin="1"/>
    <cellStyle name="60% - アクセント 6" xfId="49" builtinId="52" customBuiltin="1"/>
    <cellStyle name="アクセント 1" xfId="26" builtinId="29" customBuiltin="1"/>
    <cellStyle name="アクセント 2" xfId="30" builtinId="33" customBuiltin="1"/>
    <cellStyle name="アクセント 3" xfId="34" builtinId="37" customBuiltin="1"/>
    <cellStyle name="アクセント 4" xfId="38" builtinId="41" customBuiltin="1"/>
    <cellStyle name="アクセント 5" xfId="42" builtinId="45" customBuiltin="1"/>
    <cellStyle name="アクセント 6" xfId="46" builtinId="49" customBuiltin="1"/>
    <cellStyle name="タイトル" xfId="9" builtinId="15" customBuiltin="1"/>
    <cellStyle name="チェック セル" xfId="21" builtinId="23" customBuiltin="1"/>
    <cellStyle name="どちらでもない" xfId="16" builtinId="28" customBuiltin="1"/>
    <cellStyle name="パーセント" xfId="8" builtinId="5" customBuiltin="1"/>
    <cellStyle name="ハイパーリンク" xfId="1" builtinId="8" customBuiltin="1"/>
    <cellStyle name="メモ" xfId="23" builtinId="10" customBuiltin="1"/>
    <cellStyle name="リンク セル" xfId="20" builtinId="24" customBuiltin="1"/>
    <cellStyle name="悪い" xfId="15" builtinId="27" customBuiltin="1"/>
    <cellStyle name="計算" xfId="19" builtinId="22" customBuiltin="1"/>
    <cellStyle name="警告文" xfId="22" builtinId="11" customBuiltin="1"/>
    <cellStyle name="桁区切り" xfId="5" builtinId="6" customBuiltin="1"/>
    <cellStyle name="桁区切り [0.00]" xfId="2" builtinId="3" customBuiltin="1"/>
    <cellStyle name="見出し 1" xfId="10" builtinId="16" customBuiltin="1"/>
    <cellStyle name="見出し 2" xfId="11" builtinId="17" customBuiltin="1"/>
    <cellStyle name="見出し 3" xfId="12" builtinId="18" customBuiltin="1"/>
    <cellStyle name="見出し 4" xfId="13" builtinId="19" customBuiltin="1"/>
    <cellStyle name="集計" xfId="25" builtinId="25" customBuiltin="1"/>
    <cellStyle name="出力" xfId="18" builtinId="21" customBuiltin="1"/>
    <cellStyle name="説明文" xfId="24" builtinId="53" customBuiltin="1"/>
    <cellStyle name="通貨" xfId="7" builtinId="7" customBuiltin="1"/>
    <cellStyle name="通貨 [0.00]" xfId="6" builtinId="4" customBuiltin="1"/>
    <cellStyle name="入力" xfId="17" builtinId="20" customBuiltin="1"/>
    <cellStyle name="標準" xfId="0" builtinId="0" customBuiltin="1"/>
    <cellStyle name="標準 2" xfId="3" xr:uid="{00000000-0005-0000-0000-000003000000}"/>
    <cellStyle name="表示済みのハイパーリンク" xfId="4" builtinId="9" customBuiltin="1"/>
    <cellStyle name="良い" xfId="14" builtinId="26"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28</xdr:col>
      <xdr:colOff>1291590</xdr:colOff>
      <xdr:row>7</xdr:row>
      <xdr:rowOff>85725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editAs="oneCell">
    <xdr:from>
      <xdr:col>26</xdr:col>
      <xdr:colOff>0</xdr:colOff>
      <xdr:row>0</xdr:row>
      <xdr:rowOff>0</xdr:rowOff>
    </xdr:from>
    <xdr:to>
      <xdr:col>39</xdr:col>
      <xdr:colOff>327660</xdr:colOff>
      <xdr:row>45</xdr:row>
      <xdr:rowOff>7620</xdr:rowOff>
    </xdr:to>
    <xdr:pic>
      <xdr:nvPicPr>
        <xdr:cNvPr id="3" name="図 2">
          <a:extLst>
            <a:ext uri="{FF2B5EF4-FFF2-40B4-BE49-F238E27FC236}">
              <a16:creationId xmlns:a16="http://schemas.microsoft.com/office/drawing/2014/main" id="{91B6A33E-41B2-2964-9384-B2EBBC36F0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2" name="図 1">
          <a:extLst>
            <a:ext uri="{FF2B5EF4-FFF2-40B4-BE49-F238E27FC236}">
              <a16:creationId xmlns:a16="http://schemas.microsoft.com/office/drawing/2014/main" id="{4F6CD8E1-FCE5-4A6A-C443-EDF437C10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F224122F-3DEA-F413-C02A-5F4087EF5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ysClr val="window" lastClr="FFFFFF"/>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2" name="図 1">
          <a:extLst>
            <a:ext uri="{FF2B5EF4-FFF2-40B4-BE49-F238E27FC236}">
              <a16:creationId xmlns:a16="http://schemas.microsoft.com/office/drawing/2014/main" id="{B56309E7-B525-D362-0CA5-C608C92B5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画像 1" descr="Vertex42 ロゴ">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7411C831-01F1-F437-BF95-A55C8888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637A9774-0C74-8733-E51F-640B80831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90E5FFF8-1286-8566-3F68-D51B0E149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2" name="図 1">
          <a:extLst>
            <a:ext uri="{FF2B5EF4-FFF2-40B4-BE49-F238E27FC236}">
              <a16:creationId xmlns:a16="http://schemas.microsoft.com/office/drawing/2014/main" id="{5202CCB6-F845-C1D9-9DE9-DD85912D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C8E49512-33B7-E2AD-42B4-FB91D616E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4D7EE953-EC9E-7C16-45A1-F23BCD6C3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26</xdr:col>
      <xdr:colOff>365760</xdr:colOff>
      <xdr:row>0</xdr:row>
      <xdr:rowOff>0</xdr:rowOff>
    </xdr:from>
    <xdr:to>
      <xdr:col>40</xdr:col>
      <xdr:colOff>342900</xdr:colOff>
      <xdr:row>45</xdr:row>
      <xdr:rowOff>7620</xdr:rowOff>
    </xdr:to>
    <xdr:pic>
      <xdr:nvPicPr>
        <xdr:cNvPr id="7" name="図 6">
          <a:extLst>
            <a:ext uri="{FF2B5EF4-FFF2-40B4-BE49-F238E27FC236}">
              <a16:creationId xmlns:a16="http://schemas.microsoft.com/office/drawing/2014/main" id="{835451A8-F313-85EA-74AB-2D693BF2F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6600" y="0"/>
          <a:ext cx="10538460" cy="8161020"/>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39</xdr:col>
      <xdr:colOff>731520</xdr:colOff>
      <xdr:row>45</xdr:row>
      <xdr:rowOff>7620</xdr:rowOff>
    </xdr:to>
    <xdr:pic>
      <xdr:nvPicPr>
        <xdr:cNvPr id="3" name="図 2">
          <a:extLst>
            <a:ext uri="{FF2B5EF4-FFF2-40B4-BE49-F238E27FC236}">
              <a16:creationId xmlns:a16="http://schemas.microsoft.com/office/drawing/2014/main" id="{5ACD49C8-D45C-0599-F3FC-550BC8BA5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0840" y="0"/>
          <a:ext cx="10538460" cy="8161020"/>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opLeftCell="R1" workbookViewId="0">
      <selection activeCell="AA1" sqref="AA1"/>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27" width="7.26953125" style="26" customWidth="1"/>
    <col min="28" max="28" width="6.453125" style="26" customWidth="1"/>
    <col min="29" max="29" width="17" style="26" customWidth="1"/>
    <col min="30" max="30" width="10.08984375" style="26" customWidth="1"/>
    <col min="31" max="16384" width="9" style="26"/>
  </cols>
  <sheetData>
    <row r="1" spans="1:32" s="13" customFormat="1" ht="15" customHeight="1" x14ac:dyDescent="0.25">
      <c r="A1" s="98">
        <f>DATE(AD18,AD20,1)</f>
        <v>45292</v>
      </c>
      <c r="B1" s="98"/>
      <c r="C1" s="98"/>
      <c r="D1" s="98"/>
      <c r="E1" s="98"/>
      <c r="F1" s="98"/>
      <c r="G1" s="98"/>
      <c r="H1" s="98"/>
      <c r="I1" s="34"/>
      <c r="J1" s="34"/>
      <c r="K1" s="104">
        <f>DATE(YEAR(A1),MONTH(A1)-1,1)</f>
        <v>45261</v>
      </c>
      <c r="L1" s="104"/>
      <c r="M1" s="104"/>
      <c r="N1" s="104"/>
      <c r="O1" s="104"/>
      <c r="P1" s="104"/>
      <c r="Q1" s="104"/>
      <c r="S1" s="104">
        <f>DATE(YEAR(A1),MONTH(A1)+1,1)</f>
        <v>45323</v>
      </c>
      <c r="T1" s="104"/>
      <c r="U1" s="104"/>
      <c r="V1" s="104"/>
      <c r="W1" s="104"/>
      <c r="X1" s="104"/>
      <c r="Y1" s="104"/>
    </row>
    <row r="2" spans="1:32"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32"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t="str">
        <f t="shared" si="0"/>
        <v/>
      </c>
      <c r="P3" s="37">
        <f t="shared" si="0"/>
        <v>45261</v>
      </c>
      <c r="Q3" s="37">
        <f t="shared" si="0"/>
        <v>45262</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t="str">
        <f t="shared" si="1"/>
        <v/>
      </c>
      <c r="W3" s="37">
        <f t="shared" si="1"/>
        <v>45323</v>
      </c>
      <c r="X3" s="37">
        <f t="shared" si="1"/>
        <v>45324</v>
      </c>
      <c r="Y3" s="37">
        <f t="shared" si="1"/>
        <v>45325</v>
      </c>
      <c r="AB3" s="13"/>
      <c r="AC3" s="13"/>
      <c r="AD3" s="13"/>
      <c r="AE3" s="13"/>
    </row>
    <row r="4" spans="1:32" s="15" customFormat="1" ht="9" customHeight="1" x14ac:dyDescent="0.25">
      <c r="A4" s="98"/>
      <c r="B4" s="98"/>
      <c r="C4" s="98"/>
      <c r="D4" s="98"/>
      <c r="E4" s="98"/>
      <c r="F4" s="98"/>
      <c r="G4" s="98"/>
      <c r="H4" s="98"/>
      <c r="I4" s="34"/>
      <c r="J4" s="34"/>
      <c r="K4" s="37">
        <f t="shared" si="0"/>
        <v>45263</v>
      </c>
      <c r="L4" s="37">
        <f t="shared" si="0"/>
        <v>45264</v>
      </c>
      <c r="M4" s="37">
        <f t="shared" si="0"/>
        <v>45265</v>
      </c>
      <c r="N4" s="37">
        <f t="shared" si="0"/>
        <v>45266</v>
      </c>
      <c r="O4" s="37">
        <f t="shared" si="0"/>
        <v>45267</v>
      </c>
      <c r="P4" s="37">
        <f t="shared" si="0"/>
        <v>45268</v>
      </c>
      <c r="Q4" s="37">
        <f t="shared" si="0"/>
        <v>45269</v>
      </c>
      <c r="R4" s="13"/>
      <c r="S4" s="37">
        <f t="shared" si="1"/>
        <v>45326</v>
      </c>
      <c r="T4" s="37">
        <f t="shared" si="1"/>
        <v>45327</v>
      </c>
      <c r="U4" s="37">
        <f t="shared" si="1"/>
        <v>45328</v>
      </c>
      <c r="V4" s="37">
        <f t="shared" si="1"/>
        <v>45329</v>
      </c>
      <c r="W4" s="37">
        <f t="shared" si="1"/>
        <v>45330</v>
      </c>
      <c r="X4" s="37">
        <f t="shared" si="1"/>
        <v>45331</v>
      </c>
      <c r="Y4" s="37">
        <f t="shared" si="1"/>
        <v>45332</v>
      </c>
      <c r="AB4" s="13"/>
      <c r="AC4" s="13"/>
      <c r="AD4" s="13"/>
      <c r="AE4" s="13"/>
    </row>
    <row r="5" spans="1:32" s="15" customFormat="1" ht="9" customHeight="1" x14ac:dyDescent="0.25">
      <c r="A5" s="98"/>
      <c r="B5" s="98"/>
      <c r="C5" s="98"/>
      <c r="D5" s="98"/>
      <c r="E5" s="98"/>
      <c r="F5" s="98"/>
      <c r="G5" s="98"/>
      <c r="H5" s="98"/>
      <c r="I5" s="34"/>
      <c r="J5" s="34"/>
      <c r="K5" s="37">
        <f t="shared" si="0"/>
        <v>45270</v>
      </c>
      <c r="L5" s="37">
        <f t="shared" si="0"/>
        <v>45271</v>
      </c>
      <c r="M5" s="37">
        <f t="shared" si="0"/>
        <v>45272</v>
      </c>
      <c r="N5" s="37">
        <f t="shared" si="0"/>
        <v>45273</v>
      </c>
      <c r="O5" s="37">
        <f t="shared" si="0"/>
        <v>45274</v>
      </c>
      <c r="P5" s="37">
        <f t="shared" si="0"/>
        <v>45275</v>
      </c>
      <c r="Q5" s="37">
        <f t="shared" si="0"/>
        <v>45276</v>
      </c>
      <c r="R5" s="13"/>
      <c r="S5" s="37">
        <f t="shared" si="1"/>
        <v>45333</v>
      </c>
      <c r="T5" s="37">
        <f t="shared" si="1"/>
        <v>45334</v>
      </c>
      <c r="U5" s="37">
        <f t="shared" si="1"/>
        <v>45335</v>
      </c>
      <c r="V5" s="37">
        <f t="shared" si="1"/>
        <v>45336</v>
      </c>
      <c r="W5" s="37">
        <f t="shared" si="1"/>
        <v>45337</v>
      </c>
      <c r="X5" s="37">
        <f t="shared" si="1"/>
        <v>45338</v>
      </c>
      <c r="Y5" s="37">
        <f t="shared" si="1"/>
        <v>45339</v>
      </c>
      <c r="AB5" s="13"/>
      <c r="AC5" s="13"/>
      <c r="AD5" s="13"/>
      <c r="AE5" s="13"/>
    </row>
    <row r="6" spans="1:32" s="15" customFormat="1" ht="9" customHeight="1" x14ac:dyDescent="0.25">
      <c r="A6" s="98"/>
      <c r="B6" s="98"/>
      <c r="C6" s="98"/>
      <c r="D6" s="98"/>
      <c r="E6" s="98"/>
      <c r="F6" s="98"/>
      <c r="G6" s="98"/>
      <c r="H6" s="98"/>
      <c r="I6" s="34"/>
      <c r="J6" s="34"/>
      <c r="K6" s="37">
        <f t="shared" si="0"/>
        <v>45277</v>
      </c>
      <c r="L6" s="37">
        <f t="shared" si="0"/>
        <v>45278</v>
      </c>
      <c r="M6" s="37">
        <f t="shared" si="0"/>
        <v>45279</v>
      </c>
      <c r="N6" s="37">
        <f t="shared" si="0"/>
        <v>45280</v>
      </c>
      <c r="O6" s="37">
        <f t="shared" si="0"/>
        <v>45281</v>
      </c>
      <c r="P6" s="37">
        <f t="shared" si="0"/>
        <v>45282</v>
      </c>
      <c r="Q6" s="37">
        <f t="shared" si="0"/>
        <v>45283</v>
      </c>
      <c r="R6" s="13"/>
      <c r="S6" s="37">
        <f t="shared" si="1"/>
        <v>45340</v>
      </c>
      <c r="T6" s="37">
        <f t="shared" si="1"/>
        <v>45341</v>
      </c>
      <c r="U6" s="37">
        <f t="shared" si="1"/>
        <v>45342</v>
      </c>
      <c r="V6" s="37">
        <f t="shared" si="1"/>
        <v>45343</v>
      </c>
      <c r="W6" s="37">
        <f t="shared" si="1"/>
        <v>45344</v>
      </c>
      <c r="X6" s="37">
        <f t="shared" si="1"/>
        <v>45345</v>
      </c>
      <c r="Y6" s="37">
        <f t="shared" si="1"/>
        <v>45346</v>
      </c>
      <c r="AB6" s="13"/>
      <c r="AC6" s="13"/>
      <c r="AD6" s="13"/>
      <c r="AE6" s="13"/>
    </row>
    <row r="7" spans="1:32" s="15" customFormat="1" ht="9" customHeight="1" x14ac:dyDescent="0.25">
      <c r="A7" s="98"/>
      <c r="B7" s="98"/>
      <c r="C7" s="98"/>
      <c r="D7" s="98"/>
      <c r="E7" s="98"/>
      <c r="F7" s="98"/>
      <c r="G7" s="98"/>
      <c r="H7" s="98"/>
      <c r="I7" s="34"/>
      <c r="J7" s="34"/>
      <c r="K7" s="37">
        <f t="shared" si="0"/>
        <v>45284</v>
      </c>
      <c r="L7" s="37">
        <f t="shared" si="0"/>
        <v>45285</v>
      </c>
      <c r="M7" s="37">
        <f t="shared" si="0"/>
        <v>45286</v>
      </c>
      <c r="N7" s="37">
        <f t="shared" si="0"/>
        <v>45287</v>
      </c>
      <c r="O7" s="37">
        <f t="shared" si="0"/>
        <v>45288</v>
      </c>
      <c r="P7" s="37">
        <f t="shared" si="0"/>
        <v>45289</v>
      </c>
      <c r="Q7" s="37">
        <f t="shared" si="0"/>
        <v>45290</v>
      </c>
      <c r="R7" s="13"/>
      <c r="S7" s="37">
        <f t="shared" si="1"/>
        <v>45347</v>
      </c>
      <c r="T7" s="37">
        <f t="shared" si="1"/>
        <v>45348</v>
      </c>
      <c r="U7" s="37">
        <f t="shared" si="1"/>
        <v>45349</v>
      </c>
      <c r="V7" s="37">
        <f t="shared" si="1"/>
        <v>45350</v>
      </c>
      <c r="W7" s="37">
        <f t="shared" si="1"/>
        <v>45351</v>
      </c>
      <c r="X7" s="37" t="str">
        <f t="shared" si="1"/>
        <v/>
      </c>
      <c r="Y7" s="37" t="str">
        <f t="shared" si="1"/>
        <v/>
      </c>
      <c r="AB7" s="13"/>
      <c r="AC7" s="13"/>
      <c r="AD7" s="13"/>
      <c r="AE7" s="13"/>
    </row>
    <row r="8" spans="1:32" s="18" customFormat="1" ht="9" customHeight="1" x14ac:dyDescent="0.25">
      <c r="A8" s="35"/>
      <c r="B8" s="35"/>
      <c r="C8" s="35"/>
      <c r="D8" s="35"/>
      <c r="E8" s="35"/>
      <c r="F8" s="35"/>
      <c r="G8" s="35"/>
      <c r="H8" s="35"/>
      <c r="I8" s="36"/>
      <c r="J8" s="36"/>
      <c r="K8" s="37">
        <f t="shared" si="0"/>
        <v>45291</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32" s="19" customFormat="1" ht="21" customHeight="1" x14ac:dyDescent="0.3">
      <c r="A9" s="102">
        <f>A10</f>
        <v>45291</v>
      </c>
      <c r="B9" s="103"/>
      <c r="C9" s="103">
        <f>C10</f>
        <v>45292</v>
      </c>
      <c r="D9" s="103"/>
      <c r="E9" s="103">
        <f>E10</f>
        <v>45293</v>
      </c>
      <c r="F9" s="103"/>
      <c r="G9" s="103">
        <f>G10</f>
        <v>45294</v>
      </c>
      <c r="H9" s="103"/>
      <c r="I9" s="103">
        <f>I10</f>
        <v>45295</v>
      </c>
      <c r="J9" s="103"/>
      <c r="K9" s="103">
        <f>K10</f>
        <v>45296</v>
      </c>
      <c r="L9" s="103"/>
      <c r="M9" s="103"/>
      <c r="N9" s="103"/>
      <c r="O9" s="103"/>
      <c r="P9" s="103"/>
      <c r="Q9" s="103"/>
      <c r="R9" s="103"/>
      <c r="S9" s="103">
        <f>S10</f>
        <v>45297</v>
      </c>
      <c r="T9" s="103"/>
      <c r="U9" s="103"/>
      <c r="V9" s="103"/>
      <c r="W9" s="103"/>
      <c r="X9" s="103"/>
      <c r="Y9" s="103"/>
      <c r="Z9" s="105"/>
      <c r="AB9" s="20" t="s">
        <v>1</v>
      </c>
      <c r="AC9" s="20"/>
      <c r="AD9" s="20"/>
      <c r="AE9" s="20"/>
      <c r="AF9" s="20"/>
    </row>
    <row r="10" spans="1:32" s="19" customFormat="1" ht="18.600000000000001" x14ac:dyDescent="0.3">
      <c r="A10" s="38">
        <f>$A$1-(WEEKDAY($A$1,1)-(開始_日-1))-IF((WEEKDAY($A$1,1)-(開始_日-1))&lt;=0,7,0)+1</f>
        <v>45291</v>
      </c>
      <c r="B10" s="21"/>
      <c r="C10" s="38">
        <f>A10+1</f>
        <v>45292</v>
      </c>
      <c r="D10" s="40"/>
      <c r="E10" s="38">
        <f>C10+1</f>
        <v>45293</v>
      </c>
      <c r="F10" s="40"/>
      <c r="G10" s="38">
        <f>E10+1</f>
        <v>45294</v>
      </c>
      <c r="H10" s="40"/>
      <c r="I10" s="38">
        <f>G10+1</f>
        <v>45295</v>
      </c>
      <c r="J10" s="40"/>
      <c r="K10" s="94">
        <f>I10+1</f>
        <v>45296</v>
      </c>
      <c r="L10" s="95"/>
      <c r="M10" s="96"/>
      <c r="N10" s="96"/>
      <c r="O10" s="96"/>
      <c r="P10" s="96"/>
      <c r="Q10" s="96"/>
      <c r="R10" s="97"/>
      <c r="S10" s="76">
        <f>K10+1</f>
        <v>45297</v>
      </c>
      <c r="T10" s="77"/>
      <c r="U10" s="106"/>
      <c r="V10" s="106"/>
      <c r="W10" s="106"/>
      <c r="X10" s="106"/>
      <c r="Y10" s="106"/>
      <c r="Z10" s="107"/>
      <c r="AB10" s="23" t="s">
        <v>2</v>
      </c>
      <c r="AC10" s="23"/>
      <c r="AD10" s="23"/>
      <c r="AE10" s="23"/>
      <c r="AF10" s="23"/>
    </row>
    <row r="11" spans="1:32" s="19" customFormat="1" x14ac:dyDescent="0.3">
      <c r="A11" s="73"/>
      <c r="B11" s="74"/>
      <c r="C11" s="73"/>
      <c r="D11" s="75"/>
      <c r="E11" s="73"/>
      <c r="F11" s="75"/>
      <c r="G11" s="73"/>
      <c r="H11" s="75"/>
      <c r="I11" s="73"/>
      <c r="J11" s="75"/>
      <c r="K11" s="73"/>
      <c r="L11" s="74"/>
      <c r="M11" s="74"/>
      <c r="N11" s="74"/>
      <c r="O11" s="74"/>
      <c r="P11" s="74"/>
      <c r="Q11" s="74"/>
      <c r="R11" s="75"/>
      <c r="S11" s="99"/>
      <c r="T11" s="100"/>
      <c r="U11" s="100"/>
      <c r="V11" s="100"/>
      <c r="W11" s="100"/>
      <c r="X11" s="100"/>
      <c r="Y11" s="100"/>
      <c r="Z11" s="101"/>
    </row>
    <row r="12" spans="1:32" s="19" customFormat="1" x14ac:dyDescent="0.3">
      <c r="A12" s="73" t="s">
        <v>29</v>
      </c>
      <c r="B12" s="74"/>
      <c r="C12" s="73" t="s">
        <v>29</v>
      </c>
      <c r="D12" s="75"/>
      <c r="E12" s="73" t="s">
        <v>29</v>
      </c>
      <c r="F12" s="75"/>
      <c r="G12" s="73" t="s">
        <v>29</v>
      </c>
      <c r="H12" s="75"/>
      <c r="I12" s="73" t="s">
        <v>29</v>
      </c>
      <c r="J12" s="75"/>
      <c r="K12" s="73" t="s">
        <v>99</v>
      </c>
      <c r="L12" s="74"/>
      <c r="M12" s="74"/>
      <c r="N12" s="74"/>
      <c r="O12" s="74"/>
      <c r="P12" s="74"/>
      <c r="Q12" s="74"/>
      <c r="R12" s="75"/>
      <c r="S12" s="99" t="s">
        <v>24</v>
      </c>
      <c r="T12" s="100"/>
      <c r="U12" s="100"/>
      <c r="V12" s="100"/>
      <c r="W12" s="100"/>
      <c r="X12" s="100"/>
      <c r="Y12" s="100"/>
      <c r="Z12" s="101"/>
    </row>
    <row r="13" spans="1:32" s="19" customFormat="1" x14ac:dyDescent="0.3">
      <c r="A13" s="73"/>
      <c r="B13" s="74"/>
      <c r="C13" s="73"/>
      <c r="D13" s="75"/>
      <c r="E13" s="73"/>
      <c r="F13" s="75"/>
      <c r="G13" s="73"/>
      <c r="H13" s="75"/>
      <c r="I13" s="73"/>
      <c r="J13" s="75"/>
      <c r="K13" s="73"/>
      <c r="L13" s="74"/>
      <c r="M13" s="74"/>
      <c r="N13" s="74"/>
      <c r="O13" s="74"/>
      <c r="P13" s="74"/>
      <c r="Q13" s="74"/>
      <c r="R13" s="75"/>
      <c r="S13" s="99"/>
      <c r="T13" s="100"/>
      <c r="U13" s="100"/>
      <c r="V13" s="100"/>
      <c r="W13" s="100"/>
      <c r="X13" s="100"/>
      <c r="Y13" s="100"/>
      <c r="Z13" s="101"/>
    </row>
    <row r="14" spans="1:32" s="19" customFormat="1" x14ac:dyDescent="0.3">
      <c r="A14" s="73"/>
      <c r="B14" s="74"/>
      <c r="C14" s="73"/>
      <c r="D14" s="75"/>
      <c r="E14" s="73"/>
      <c r="F14" s="75"/>
      <c r="G14" s="73"/>
      <c r="H14" s="75"/>
      <c r="I14" s="73"/>
      <c r="J14" s="75"/>
      <c r="K14" s="73"/>
      <c r="L14" s="74"/>
      <c r="M14" s="74"/>
      <c r="N14" s="74"/>
      <c r="O14" s="74"/>
      <c r="P14" s="74"/>
      <c r="Q14" s="74"/>
      <c r="R14" s="75"/>
      <c r="S14" s="99"/>
      <c r="T14" s="100"/>
      <c r="U14" s="100"/>
      <c r="V14" s="100"/>
      <c r="W14" s="100"/>
      <c r="X14" s="100"/>
      <c r="Y14" s="100"/>
      <c r="Z14" s="101"/>
    </row>
    <row r="15" spans="1:32" s="24" customFormat="1" ht="13.2" customHeight="1" x14ac:dyDescent="0.3">
      <c r="A15" s="70"/>
      <c r="B15" s="71"/>
      <c r="C15" s="70"/>
      <c r="D15" s="72"/>
      <c r="E15" s="70"/>
      <c r="F15" s="72"/>
      <c r="G15" s="70"/>
      <c r="H15" s="72"/>
      <c r="I15" s="70"/>
      <c r="J15" s="72"/>
      <c r="K15" s="70"/>
      <c r="L15" s="71"/>
      <c r="M15" s="71"/>
      <c r="N15" s="71"/>
      <c r="O15" s="71"/>
      <c r="P15" s="71"/>
      <c r="Q15" s="71"/>
      <c r="R15" s="72"/>
      <c r="S15" s="112"/>
      <c r="T15" s="113"/>
      <c r="U15" s="113"/>
      <c r="V15" s="113"/>
      <c r="W15" s="113"/>
      <c r="X15" s="113"/>
      <c r="Y15" s="113"/>
      <c r="Z15" s="114"/>
      <c r="AA15" s="19"/>
    </row>
    <row r="16" spans="1:32" s="19" customFormat="1" ht="18.600000000000001" x14ac:dyDescent="0.3">
      <c r="A16" s="38">
        <f>S10+1</f>
        <v>45298</v>
      </c>
      <c r="B16" s="21"/>
      <c r="C16" s="39">
        <f>A16+1</f>
        <v>45299</v>
      </c>
      <c r="D16" s="22"/>
      <c r="E16" s="39">
        <f>C16+1</f>
        <v>45300</v>
      </c>
      <c r="F16" s="22"/>
      <c r="G16" s="39">
        <f>E16+1</f>
        <v>45301</v>
      </c>
      <c r="H16" s="22"/>
      <c r="I16" s="39">
        <f>G16+1</f>
        <v>45302</v>
      </c>
      <c r="J16" s="22"/>
      <c r="K16" s="78">
        <f>I16+1</f>
        <v>45303</v>
      </c>
      <c r="L16" s="79"/>
      <c r="M16" s="88"/>
      <c r="N16" s="88"/>
      <c r="O16" s="88"/>
      <c r="P16" s="88"/>
      <c r="Q16" s="88"/>
      <c r="R16" s="89"/>
      <c r="S16" s="78">
        <f>K16+1</f>
        <v>45304</v>
      </c>
      <c r="T16" s="79"/>
      <c r="U16" s="88"/>
      <c r="V16" s="88"/>
      <c r="W16" s="88"/>
      <c r="X16" s="88"/>
      <c r="Y16" s="88"/>
      <c r="Z16" s="89"/>
      <c r="AB16" s="25" t="s">
        <v>17</v>
      </c>
      <c r="AC16" s="26"/>
      <c r="AD16" s="26"/>
    </row>
    <row r="17" spans="1:31" s="19" customFormat="1" x14ac:dyDescent="0.3">
      <c r="A17" s="73"/>
      <c r="B17" s="74"/>
      <c r="C17" s="80"/>
      <c r="D17" s="82"/>
      <c r="E17" s="80"/>
      <c r="F17" s="82"/>
      <c r="G17" s="80"/>
      <c r="H17" s="82"/>
      <c r="I17" s="80"/>
      <c r="J17" s="82"/>
      <c r="K17" s="80"/>
      <c r="L17" s="81"/>
      <c r="M17" s="81"/>
      <c r="N17" s="81"/>
      <c r="O17" s="81"/>
      <c r="P17" s="81"/>
      <c r="Q17" s="81"/>
      <c r="R17" s="82"/>
      <c r="S17" s="80"/>
      <c r="T17" s="81"/>
      <c r="U17" s="81"/>
      <c r="V17" s="81"/>
      <c r="W17" s="81"/>
      <c r="X17" s="81"/>
      <c r="Y17" s="81"/>
      <c r="Z17" s="82"/>
      <c r="AB17" s="26"/>
    </row>
    <row r="18" spans="1:31" s="19" customFormat="1" x14ac:dyDescent="0.3">
      <c r="A18" s="73" t="s">
        <v>29</v>
      </c>
      <c r="B18" s="74"/>
      <c r="C18" s="80" t="s">
        <v>28</v>
      </c>
      <c r="D18" s="82"/>
      <c r="E18" s="80" t="s">
        <v>32</v>
      </c>
      <c r="F18" s="82"/>
      <c r="G18" s="80" t="s">
        <v>35</v>
      </c>
      <c r="H18" s="82"/>
      <c r="I18" s="80" t="s">
        <v>45</v>
      </c>
      <c r="J18" s="82"/>
      <c r="K18" s="80" t="s">
        <v>22</v>
      </c>
      <c r="L18" s="81"/>
      <c r="M18" s="81"/>
      <c r="N18" s="81"/>
      <c r="O18" s="81"/>
      <c r="P18" s="81"/>
      <c r="Q18" s="81"/>
      <c r="R18" s="82"/>
      <c r="S18" s="80" t="s">
        <v>43</v>
      </c>
      <c r="T18" s="81"/>
      <c r="U18" s="81"/>
      <c r="V18" s="81"/>
      <c r="W18" s="81"/>
      <c r="X18" s="81"/>
      <c r="Y18" s="81"/>
      <c r="Z18" s="82"/>
      <c r="AB18" s="26"/>
      <c r="AC18" s="27" t="s">
        <v>3</v>
      </c>
      <c r="AD18" s="28">
        <v>2024</v>
      </c>
    </row>
    <row r="19" spans="1:31" s="19" customFormat="1" x14ac:dyDescent="0.3">
      <c r="A19" s="73"/>
      <c r="B19" s="74"/>
      <c r="C19" s="80"/>
      <c r="D19" s="82"/>
      <c r="E19" s="80"/>
      <c r="F19" s="82"/>
      <c r="G19" s="80"/>
      <c r="H19" s="82"/>
      <c r="I19" s="80"/>
      <c r="J19" s="82"/>
      <c r="K19" s="80"/>
      <c r="L19" s="81"/>
      <c r="M19" s="81"/>
      <c r="N19" s="81"/>
      <c r="O19" s="81"/>
      <c r="P19" s="81"/>
      <c r="Q19" s="81"/>
      <c r="R19" s="82"/>
      <c r="S19" s="80"/>
      <c r="T19" s="81"/>
      <c r="U19" s="81"/>
      <c r="V19" s="81"/>
      <c r="W19" s="81"/>
      <c r="X19" s="81"/>
      <c r="Y19" s="81"/>
      <c r="Z19" s="82"/>
      <c r="AB19" s="26"/>
    </row>
    <row r="20" spans="1:31" s="19" customFormat="1" x14ac:dyDescent="0.3">
      <c r="A20" s="73"/>
      <c r="B20" s="74"/>
      <c r="C20" s="80"/>
      <c r="D20" s="82"/>
      <c r="E20" s="80"/>
      <c r="F20" s="82"/>
      <c r="G20" s="80" t="s">
        <v>36</v>
      </c>
      <c r="H20" s="82"/>
      <c r="I20" s="80"/>
      <c r="J20" s="82"/>
      <c r="K20" s="80" t="s">
        <v>23</v>
      </c>
      <c r="L20" s="81"/>
      <c r="M20" s="81"/>
      <c r="N20" s="81"/>
      <c r="O20" s="81"/>
      <c r="P20" s="81"/>
      <c r="Q20" s="81"/>
      <c r="R20" s="82"/>
      <c r="S20" s="80"/>
      <c r="T20" s="81"/>
      <c r="U20" s="81"/>
      <c r="V20" s="81"/>
      <c r="W20" s="81"/>
      <c r="X20" s="81"/>
      <c r="Y20" s="81"/>
      <c r="Z20" s="82"/>
      <c r="AB20" s="26"/>
      <c r="AC20" s="27" t="s">
        <v>4</v>
      </c>
      <c r="AD20" s="28">
        <v>1</v>
      </c>
    </row>
    <row r="21" spans="1:31" s="24" customFormat="1" ht="13.2" customHeight="1" x14ac:dyDescent="0.3">
      <c r="A21" s="70"/>
      <c r="B21" s="71"/>
      <c r="C21" s="91"/>
      <c r="D21" s="92"/>
      <c r="E21" s="91"/>
      <c r="F21" s="92"/>
      <c r="G21" s="91"/>
      <c r="H21" s="92"/>
      <c r="I21" s="91"/>
      <c r="J21" s="92"/>
      <c r="K21" s="91"/>
      <c r="L21" s="93"/>
      <c r="M21" s="93"/>
      <c r="N21" s="93"/>
      <c r="O21" s="93"/>
      <c r="P21" s="93"/>
      <c r="Q21" s="93"/>
      <c r="R21" s="92"/>
      <c r="S21" s="91"/>
      <c r="T21" s="93"/>
      <c r="U21" s="93"/>
      <c r="V21" s="93"/>
      <c r="W21" s="93"/>
      <c r="X21" s="93"/>
      <c r="Y21" s="93"/>
      <c r="Z21" s="92"/>
      <c r="AA21" s="19"/>
      <c r="AB21" s="19"/>
      <c r="AC21" s="19"/>
      <c r="AD21" s="19"/>
      <c r="AE21" s="19"/>
    </row>
    <row r="22" spans="1:31" s="19" customFormat="1" ht="18.600000000000001" x14ac:dyDescent="0.3">
      <c r="A22" s="38">
        <f>S16+1</f>
        <v>45305</v>
      </c>
      <c r="B22" s="21"/>
      <c r="C22" s="39">
        <f>A22+1</f>
        <v>45306</v>
      </c>
      <c r="D22" s="22"/>
      <c r="E22" s="39">
        <f>C22+1</f>
        <v>45307</v>
      </c>
      <c r="F22" s="22"/>
      <c r="G22" s="39">
        <f>E22+1</f>
        <v>45308</v>
      </c>
      <c r="H22" s="22"/>
      <c r="I22" s="39">
        <f>G22+1</f>
        <v>45309</v>
      </c>
      <c r="J22" s="22"/>
      <c r="K22" s="78">
        <f>I22+1</f>
        <v>45310</v>
      </c>
      <c r="L22" s="79"/>
      <c r="M22" s="88"/>
      <c r="N22" s="88"/>
      <c r="O22" s="88"/>
      <c r="P22" s="88"/>
      <c r="Q22" s="88"/>
      <c r="R22" s="89"/>
      <c r="S22" s="94">
        <f>K22+1</f>
        <v>45311</v>
      </c>
      <c r="T22" s="95"/>
      <c r="U22" s="96"/>
      <c r="V22" s="96"/>
      <c r="W22" s="96"/>
      <c r="X22" s="96"/>
      <c r="Y22" s="96"/>
      <c r="Z22" s="97"/>
      <c r="AB22" s="25" t="s">
        <v>18</v>
      </c>
      <c r="AC22" s="24"/>
      <c r="AD22" s="24"/>
      <c r="AE22" s="24"/>
    </row>
    <row r="23" spans="1:31" s="19" customFormat="1" x14ac:dyDescent="0.3">
      <c r="A23" s="73"/>
      <c r="B23" s="74"/>
      <c r="C23" s="80"/>
      <c r="D23" s="82"/>
      <c r="E23" s="80"/>
      <c r="F23" s="82"/>
      <c r="G23" s="80"/>
      <c r="H23" s="82"/>
      <c r="I23" s="80"/>
      <c r="J23" s="82"/>
      <c r="K23" s="80"/>
      <c r="L23" s="81"/>
      <c r="M23" s="81"/>
      <c r="N23" s="81"/>
      <c r="O23" s="81"/>
      <c r="P23" s="81"/>
      <c r="Q23" s="81"/>
      <c r="R23" s="82"/>
      <c r="S23" s="73"/>
      <c r="T23" s="74"/>
      <c r="U23" s="74"/>
      <c r="V23" s="74"/>
      <c r="W23" s="74"/>
      <c r="X23" s="74"/>
      <c r="Y23" s="74"/>
      <c r="Z23" s="75"/>
      <c r="AC23" s="26"/>
      <c r="AD23" s="26"/>
    </row>
    <row r="24" spans="1:31" s="19" customFormat="1" x14ac:dyDescent="0.3">
      <c r="A24" s="73" t="s">
        <v>29</v>
      </c>
      <c r="B24" s="74"/>
      <c r="C24" s="80" t="s">
        <v>30</v>
      </c>
      <c r="D24" s="82"/>
      <c r="E24" s="80" t="s">
        <v>33</v>
      </c>
      <c r="F24" s="82"/>
      <c r="G24" s="80" t="s">
        <v>38</v>
      </c>
      <c r="H24" s="82"/>
      <c r="I24" s="80" t="s">
        <v>65</v>
      </c>
      <c r="J24" s="82"/>
      <c r="K24" s="80" t="s">
        <v>26</v>
      </c>
      <c r="L24" s="81"/>
      <c r="M24" s="81"/>
      <c r="N24" s="81"/>
      <c r="O24" s="81"/>
      <c r="P24" s="81"/>
      <c r="Q24" s="81"/>
      <c r="R24" s="82"/>
      <c r="S24" s="73" t="s">
        <v>29</v>
      </c>
      <c r="T24" s="74"/>
      <c r="U24" s="74"/>
      <c r="V24" s="74"/>
      <c r="W24" s="74"/>
      <c r="X24" s="74"/>
      <c r="Y24" s="74"/>
      <c r="Z24" s="75"/>
      <c r="AB24" s="26"/>
      <c r="AC24" s="27" t="s">
        <v>5</v>
      </c>
      <c r="AD24" s="28">
        <v>1</v>
      </c>
      <c r="AE24" s="24"/>
    </row>
    <row r="25" spans="1:31" s="19" customFormat="1" x14ac:dyDescent="0.3">
      <c r="A25" s="73"/>
      <c r="B25" s="74"/>
      <c r="C25" s="80"/>
      <c r="D25" s="82"/>
      <c r="E25" s="80"/>
      <c r="F25" s="82"/>
      <c r="G25" s="80"/>
      <c r="H25" s="82"/>
      <c r="I25" s="80"/>
      <c r="J25" s="82"/>
      <c r="K25" s="80"/>
      <c r="L25" s="81"/>
      <c r="M25" s="81"/>
      <c r="N25" s="81"/>
      <c r="O25" s="81"/>
      <c r="P25" s="81"/>
      <c r="Q25" s="81"/>
      <c r="R25" s="82"/>
      <c r="S25" s="73"/>
      <c r="T25" s="74"/>
      <c r="U25" s="74"/>
      <c r="V25" s="74"/>
      <c r="W25" s="74"/>
      <c r="X25" s="74"/>
      <c r="Y25" s="74"/>
      <c r="Z25" s="75"/>
      <c r="AB25" s="26"/>
      <c r="AC25" s="26"/>
      <c r="AD25" s="26"/>
    </row>
    <row r="26" spans="1:31" s="19" customFormat="1" x14ac:dyDescent="0.3">
      <c r="A26" s="73"/>
      <c r="B26" s="74"/>
      <c r="C26" s="80"/>
      <c r="D26" s="82"/>
      <c r="E26" s="80"/>
      <c r="F26" s="82"/>
      <c r="G26" s="80" t="s">
        <v>37</v>
      </c>
      <c r="H26" s="82"/>
      <c r="I26" s="80"/>
      <c r="J26" s="82"/>
      <c r="K26" s="80" t="s">
        <v>27</v>
      </c>
      <c r="L26" s="81"/>
      <c r="M26" s="81"/>
      <c r="N26" s="81"/>
      <c r="O26" s="81"/>
      <c r="P26" s="81"/>
      <c r="Q26" s="81"/>
      <c r="R26" s="82"/>
      <c r="S26" s="73"/>
      <c r="T26" s="74"/>
      <c r="U26" s="74"/>
      <c r="V26" s="74"/>
      <c r="W26" s="74"/>
      <c r="X26" s="74"/>
      <c r="Y26" s="74"/>
      <c r="Z26" s="75"/>
      <c r="AD26" s="26"/>
    </row>
    <row r="27" spans="1:31" s="24" customFormat="1" x14ac:dyDescent="0.3">
      <c r="A27" s="70"/>
      <c r="B27" s="71"/>
      <c r="C27" s="91"/>
      <c r="D27" s="92"/>
      <c r="E27" s="91"/>
      <c r="F27" s="92"/>
      <c r="G27" s="91"/>
      <c r="H27" s="92"/>
      <c r="I27" s="91"/>
      <c r="J27" s="92"/>
      <c r="K27" s="91"/>
      <c r="L27" s="93"/>
      <c r="M27" s="93"/>
      <c r="N27" s="93"/>
      <c r="O27" s="93"/>
      <c r="P27" s="93"/>
      <c r="Q27" s="93"/>
      <c r="R27" s="92"/>
      <c r="S27" s="70"/>
      <c r="T27" s="71"/>
      <c r="U27" s="71"/>
      <c r="V27" s="71"/>
      <c r="W27" s="71"/>
      <c r="X27" s="71"/>
      <c r="Y27" s="71"/>
      <c r="Z27" s="72"/>
      <c r="AA27" s="19"/>
      <c r="AD27" s="26"/>
      <c r="AE27" s="19"/>
    </row>
    <row r="28" spans="1:31" s="19" customFormat="1" ht="18.600000000000001" x14ac:dyDescent="0.3">
      <c r="A28" s="38">
        <f>S22+1</f>
        <v>45312</v>
      </c>
      <c r="B28" s="21"/>
      <c r="C28" s="39">
        <f>A28+1</f>
        <v>45313</v>
      </c>
      <c r="D28" s="22"/>
      <c r="E28" s="39">
        <f>C28+1</f>
        <v>45314</v>
      </c>
      <c r="F28" s="22"/>
      <c r="G28" s="39">
        <f>E28+1</f>
        <v>45315</v>
      </c>
      <c r="H28" s="22"/>
      <c r="I28" s="39">
        <f>G28+1</f>
        <v>45316</v>
      </c>
      <c r="J28" s="22"/>
      <c r="K28" s="78">
        <f>I28+1</f>
        <v>45317</v>
      </c>
      <c r="L28" s="79"/>
      <c r="M28" s="88"/>
      <c r="N28" s="88"/>
      <c r="O28" s="88"/>
      <c r="P28" s="88"/>
      <c r="Q28" s="88"/>
      <c r="R28" s="89"/>
      <c r="S28" s="78">
        <f>K28+1</f>
        <v>45318</v>
      </c>
      <c r="T28" s="79"/>
      <c r="U28" s="88"/>
      <c r="V28" s="88"/>
      <c r="W28" s="88"/>
      <c r="X28" s="88"/>
      <c r="Y28" s="88"/>
      <c r="Z28" s="89"/>
      <c r="AB28" s="25" t="s">
        <v>19</v>
      </c>
      <c r="AC28" s="26"/>
      <c r="AD28" s="26"/>
    </row>
    <row r="29" spans="1:31" s="19" customFormat="1" x14ac:dyDescent="0.3">
      <c r="A29" s="73"/>
      <c r="B29" s="74"/>
      <c r="C29" s="80"/>
      <c r="D29" s="82"/>
      <c r="E29" s="80"/>
      <c r="F29" s="82"/>
      <c r="G29" s="80"/>
      <c r="H29" s="82"/>
      <c r="I29" s="80"/>
      <c r="J29" s="82"/>
      <c r="K29" s="80"/>
      <c r="L29" s="81"/>
      <c r="M29" s="81"/>
      <c r="N29" s="81"/>
      <c r="O29" s="81"/>
      <c r="P29" s="81"/>
      <c r="Q29" s="81"/>
      <c r="R29" s="82"/>
      <c r="S29" s="80"/>
      <c r="T29" s="81"/>
      <c r="U29" s="81"/>
      <c r="V29" s="81"/>
      <c r="W29" s="81"/>
      <c r="X29" s="81"/>
      <c r="Y29" s="81"/>
      <c r="Z29" s="82"/>
      <c r="AB29" s="26"/>
      <c r="AC29" s="29" t="s">
        <v>6</v>
      </c>
      <c r="AD29" s="26"/>
    </row>
    <row r="30" spans="1:31" s="19" customFormat="1" x14ac:dyDescent="0.3">
      <c r="A30" s="73" t="s">
        <v>29</v>
      </c>
      <c r="B30" s="74"/>
      <c r="C30" s="80" t="s">
        <v>67</v>
      </c>
      <c r="D30" s="82"/>
      <c r="E30" s="80" t="s">
        <v>34</v>
      </c>
      <c r="F30" s="82"/>
      <c r="G30" s="80" t="s">
        <v>39</v>
      </c>
      <c r="H30" s="82"/>
      <c r="I30" s="80" t="s">
        <v>66</v>
      </c>
      <c r="J30" s="82"/>
      <c r="K30" s="80" t="s">
        <v>41</v>
      </c>
      <c r="L30" s="81"/>
      <c r="M30" s="81"/>
      <c r="N30" s="81"/>
      <c r="O30" s="81"/>
      <c r="P30" s="81"/>
      <c r="Q30" s="81"/>
      <c r="R30" s="82"/>
      <c r="S30" s="80" t="s">
        <v>44</v>
      </c>
      <c r="T30" s="81"/>
      <c r="U30" s="81"/>
      <c r="V30" s="81"/>
      <c r="W30" s="81"/>
      <c r="X30" s="81"/>
      <c r="Y30" s="81"/>
      <c r="Z30" s="82"/>
      <c r="AB30" s="26"/>
      <c r="AC30" s="29" t="s">
        <v>7</v>
      </c>
      <c r="AD30" s="26"/>
      <c r="AE30" s="24"/>
    </row>
    <row r="31" spans="1:31" s="19" customFormat="1" x14ac:dyDescent="0.3">
      <c r="A31" s="73"/>
      <c r="B31" s="74"/>
      <c r="C31" s="80"/>
      <c r="D31" s="82"/>
      <c r="E31" s="80"/>
      <c r="F31" s="82"/>
      <c r="G31" s="80"/>
      <c r="H31" s="82"/>
      <c r="I31" s="80"/>
      <c r="J31" s="82"/>
      <c r="K31" s="80"/>
      <c r="L31" s="81"/>
      <c r="M31" s="81"/>
      <c r="N31" s="81"/>
      <c r="O31" s="81"/>
      <c r="P31" s="81"/>
      <c r="Q31" s="81"/>
      <c r="R31" s="82"/>
      <c r="S31" s="80"/>
      <c r="T31" s="81"/>
      <c r="U31" s="81"/>
      <c r="V31" s="81"/>
      <c r="W31" s="81"/>
      <c r="X31" s="81"/>
      <c r="Y31" s="81"/>
      <c r="Z31" s="82"/>
      <c r="AC31" s="26"/>
      <c r="AD31" s="26"/>
    </row>
    <row r="32" spans="1:31" s="19" customFormat="1" x14ac:dyDescent="0.3">
      <c r="A32" s="73"/>
      <c r="B32" s="74"/>
      <c r="C32" s="80"/>
      <c r="D32" s="82"/>
      <c r="E32" s="80"/>
      <c r="F32" s="82"/>
      <c r="G32" s="80" t="s">
        <v>40</v>
      </c>
      <c r="H32" s="82"/>
      <c r="I32" s="80"/>
      <c r="J32" s="82"/>
      <c r="K32" s="80" t="s">
        <v>42</v>
      </c>
      <c r="L32" s="81"/>
      <c r="M32" s="81"/>
      <c r="N32" s="81"/>
      <c r="O32" s="81"/>
      <c r="P32" s="81"/>
      <c r="Q32" s="81"/>
      <c r="R32" s="82"/>
      <c r="S32" s="80"/>
      <c r="T32" s="81"/>
      <c r="U32" s="81"/>
      <c r="V32" s="81"/>
      <c r="W32" s="81"/>
      <c r="X32" s="81"/>
      <c r="Y32" s="81"/>
      <c r="Z32" s="82"/>
      <c r="AD32" s="26"/>
    </row>
    <row r="33" spans="1:31" s="24" customFormat="1" x14ac:dyDescent="0.3">
      <c r="A33" s="70"/>
      <c r="B33" s="71"/>
      <c r="C33" s="91"/>
      <c r="D33" s="92"/>
      <c r="E33" s="91"/>
      <c r="F33" s="92"/>
      <c r="G33" s="91"/>
      <c r="H33" s="92"/>
      <c r="I33" s="91"/>
      <c r="J33" s="92"/>
      <c r="K33" s="91"/>
      <c r="L33" s="93"/>
      <c r="M33" s="93"/>
      <c r="N33" s="93"/>
      <c r="O33" s="93"/>
      <c r="P33" s="93"/>
      <c r="Q33" s="93"/>
      <c r="R33" s="92"/>
      <c r="S33" s="91"/>
      <c r="T33" s="93"/>
      <c r="U33" s="93"/>
      <c r="V33" s="93"/>
      <c r="W33" s="93"/>
      <c r="X33" s="93"/>
      <c r="Y33" s="93"/>
      <c r="Z33" s="92"/>
      <c r="AA33" s="19"/>
      <c r="AD33" s="19"/>
      <c r="AE33" s="19"/>
    </row>
    <row r="34" spans="1:31" s="19" customFormat="1" ht="18.600000000000001" x14ac:dyDescent="0.3">
      <c r="A34" s="38">
        <f>S28+1</f>
        <v>45319</v>
      </c>
      <c r="B34" s="21"/>
      <c r="C34" s="38">
        <f>A34+1</f>
        <v>45320</v>
      </c>
      <c r="D34" s="40"/>
      <c r="E34" s="38">
        <f>C34+1</f>
        <v>45321</v>
      </c>
      <c r="F34" s="40"/>
      <c r="G34" s="38">
        <f>E34+1</f>
        <v>45322</v>
      </c>
      <c r="H34" s="40"/>
      <c r="I34" s="39">
        <f>G34+1</f>
        <v>45323</v>
      </c>
      <c r="J34" s="22"/>
      <c r="K34" s="78">
        <f>I34+1</f>
        <v>45324</v>
      </c>
      <c r="L34" s="79"/>
      <c r="M34" s="88"/>
      <c r="N34" s="88"/>
      <c r="O34" s="88"/>
      <c r="P34" s="88"/>
      <c r="Q34" s="88"/>
      <c r="R34" s="89"/>
      <c r="S34" s="78">
        <f>K34+1</f>
        <v>45325</v>
      </c>
      <c r="T34" s="79"/>
      <c r="U34" s="88"/>
      <c r="V34" s="88"/>
      <c r="W34" s="88"/>
      <c r="X34" s="88"/>
      <c r="Y34" s="88"/>
      <c r="Z34" s="89"/>
      <c r="AB34" s="25" t="s">
        <v>20</v>
      </c>
      <c r="AC34" s="26"/>
    </row>
    <row r="35" spans="1:31" s="19" customFormat="1" x14ac:dyDescent="0.3">
      <c r="A35" s="73"/>
      <c r="B35" s="74"/>
      <c r="C35" s="73"/>
      <c r="D35" s="75"/>
      <c r="E35" s="73"/>
      <c r="F35" s="75"/>
      <c r="G35" s="73"/>
      <c r="H35" s="75"/>
      <c r="I35" s="80"/>
      <c r="J35" s="82"/>
      <c r="K35" s="80"/>
      <c r="L35" s="81"/>
      <c r="M35" s="81"/>
      <c r="N35" s="81"/>
      <c r="O35" s="81"/>
      <c r="P35" s="81"/>
      <c r="Q35" s="81"/>
      <c r="R35" s="82"/>
      <c r="S35" s="80"/>
      <c r="T35" s="81"/>
      <c r="U35" s="81"/>
      <c r="V35" s="81"/>
      <c r="W35" s="81"/>
      <c r="X35" s="81"/>
      <c r="Y35" s="81"/>
      <c r="Z35" s="82"/>
      <c r="AB35" s="26"/>
      <c r="AC35" s="29" t="s">
        <v>8</v>
      </c>
    </row>
    <row r="36" spans="1:31" s="19" customFormat="1" x14ac:dyDescent="0.3">
      <c r="A36" s="86"/>
      <c r="B36" s="87"/>
      <c r="C36" s="73" t="s">
        <v>29</v>
      </c>
      <c r="D36" s="75"/>
      <c r="E36" s="73" t="s">
        <v>29</v>
      </c>
      <c r="F36" s="75"/>
      <c r="G36" s="73" t="s">
        <v>99</v>
      </c>
      <c r="H36" s="75"/>
      <c r="I36" s="80"/>
      <c r="J36" s="82"/>
      <c r="K36" s="83"/>
      <c r="L36" s="84"/>
      <c r="M36" s="84"/>
      <c r="N36" s="84"/>
      <c r="O36" s="84"/>
      <c r="P36" s="84"/>
      <c r="Q36" s="84"/>
      <c r="R36" s="85"/>
      <c r="S36" s="83"/>
      <c r="T36" s="84"/>
      <c r="U36" s="84"/>
      <c r="V36" s="84"/>
      <c r="W36" s="84"/>
      <c r="X36" s="84"/>
      <c r="Y36" s="84"/>
      <c r="Z36" s="85"/>
      <c r="AC36" s="29" t="s">
        <v>9</v>
      </c>
    </row>
    <row r="37" spans="1:31" s="19" customFormat="1" x14ac:dyDescent="0.3">
      <c r="A37" s="86"/>
      <c r="B37" s="87"/>
      <c r="C37" s="73"/>
      <c r="D37" s="75"/>
      <c r="E37" s="73"/>
      <c r="F37" s="75"/>
      <c r="G37" s="73"/>
      <c r="H37" s="75"/>
      <c r="I37" s="80"/>
      <c r="J37" s="82"/>
      <c r="K37" s="83"/>
      <c r="L37" s="84"/>
      <c r="M37" s="84"/>
      <c r="N37" s="84"/>
      <c r="O37" s="84"/>
      <c r="P37" s="84"/>
      <c r="Q37" s="84"/>
      <c r="R37" s="85"/>
      <c r="S37" s="83"/>
      <c r="T37" s="84"/>
      <c r="U37" s="84"/>
      <c r="V37" s="84"/>
      <c r="W37" s="84"/>
      <c r="X37" s="84"/>
      <c r="Y37" s="84"/>
      <c r="Z37" s="85"/>
    </row>
    <row r="38" spans="1:31" s="19" customFormat="1" x14ac:dyDescent="0.3">
      <c r="A38" s="86"/>
      <c r="B38" s="87"/>
      <c r="C38" s="73"/>
      <c r="D38" s="75"/>
      <c r="E38" s="73"/>
      <c r="F38" s="75"/>
      <c r="G38" s="73"/>
      <c r="H38" s="75"/>
      <c r="I38" s="80"/>
      <c r="J38" s="82"/>
      <c r="K38" s="80"/>
      <c r="L38" s="81"/>
      <c r="M38" s="81"/>
      <c r="N38" s="81"/>
      <c r="O38" s="81"/>
      <c r="P38" s="81"/>
      <c r="Q38" s="81"/>
      <c r="R38" s="82"/>
      <c r="S38" s="80"/>
      <c r="T38" s="81"/>
      <c r="U38" s="81"/>
      <c r="V38" s="81"/>
      <c r="W38" s="81"/>
      <c r="X38" s="81"/>
      <c r="Y38" s="81"/>
      <c r="Z38" s="82"/>
    </row>
    <row r="39" spans="1:31" s="24" customFormat="1" x14ac:dyDescent="0.3">
      <c r="A39" s="70"/>
      <c r="B39" s="71"/>
      <c r="C39" s="70"/>
      <c r="D39" s="72"/>
      <c r="E39" s="70"/>
      <c r="F39" s="72"/>
      <c r="G39" s="70"/>
      <c r="H39" s="72"/>
      <c r="I39" s="91"/>
      <c r="J39" s="92"/>
      <c r="K39" s="91"/>
      <c r="L39" s="93"/>
      <c r="M39" s="93"/>
      <c r="N39" s="93"/>
      <c r="O39" s="93"/>
      <c r="P39" s="93"/>
      <c r="Q39" s="93"/>
      <c r="R39" s="92"/>
      <c r="S39" s="91"/>
      <c r="T39" s="93"/>
      <c r="U39" s="93"/>
      <c r="V39" s="93"/>
      <c r="W39" s="93"/>
      <c r="X39" s="93"/>
      <c r="Y39" s="93"/>
      <c r="Z39" s="92"/>
      <c r="AA39" s="19"/>
    </row>
    <row r="40" spans="1:31" ht="18.600000000000001" x14ac:dyDescent="0.3">
      <c r="A40" s="38">
        <f>S34+1</f>
        <v>45326</v>
      </c>
      <c r="B40" s="21"/>
      <c r="C40" s="39">
        <f>A40+1</f>
        <v>45327</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31"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31" x14ac:dyDescent="0.3">
      <c r="A42" s="86"/>
      <c r="B42" s="90"/>
      <c r="C42" s="80"/>
      <c r="D42" s="82"/>
      <c r="E42" s="41"/>
      <c r="F42" s="19" t="s">
        <v>68</v>
      </c>
      <c r="G42" s="19"/>
      <c r="H42" s="19"/>
      <c r="I42" s="19"/>
      <c r="J42" s="19"/>
      <c r="K42" s="19"/>
      <c r="L42" s="19"/>
      <c r="M42" s="19"/>
      <c r="N42" s="19"/>
      <c r="O42" s="19"/>
      <c r="P42" s="19"/>
      <c r="Q42" s="19"/>
      <c r="R42" s="19"/>
      <c r="S42" s="19"/>
      <c r="T42" s="19"/>
      <c r="U42" s="19"/>
      <c r="V42" s="19"/>
      <c r="W42" s="19"/>
      <c r="X42" s="19"/>
      <c r="Y42" s="19"/>
      <c r="Z42" s="42"/>
    </row>
    <row r="43" spans="1:31" x14ac:dyDescent="0.3">
      <c r="A43" s="86"/>
      <c r="B43" s="90"/>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31" x14ac:dyDescent="0.3">
      <c r="A44" s="73"/>
      <c r="B44" s="74"/>
      <c r="C44" s="80"/>
      <c r="D44" s="82"/>
      <c r="E44" s="41"/>
      <c r="F44" s="19" t="s">
        <v>100</v>
      </c>
      <c r="G44" s="19"/>
      <c r="H44" s="19"/>
      <c r="I44" s="19"/>
      <c r="J44" s="19"/>
      <c r="K44" s="110"/>
      <c r="L44" s="110"/>
      <c r="M44" s="110"/>
      <c r="N44" s="110"/>
      <c r="O44" s="110"/>
      <c r="P44" s="110"/>
      <c r="Q44" s="110"/>
      <c r="R44" s="110"/>
      <c r="S44" s="110"/>
      <c r="T44" s="110"/>
      <c r="U44" s="110"/>
      <c r="V44" s="110"/>
      <c r="W44" s="110"/>
      <c r="X44" s="110"/>
      <c r="Y44" s="110"/>
      <c r="Z44" s="111"/>
    </row>
    <row r="45" spans="1:31"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S29:Z29"/>
    <mergeCell ref="E13:F13"/>
    <mergeCell ref="G13:H13"/>
    <mergeCell ref="K13:R13"/>
    <mergeCell ref="S13:Z13"/>
    <mergeCell ref="K17:R17"/>
    <mergeCell ref="I12:J12"/>
    <mergeCell ref="I13:J13"/>
    <mergeCell ref="I14:J14"/>
    <mergeCell ref="U16:Z16"/>
    <mergeCell ref="I15:J15"/>
    <mergeCell ref="S15:Z15"/>
    <mergeCell ref="K16:L16"/>
    <mergeCell ref="M16:R16"/>
    <mergeCell ref="S12:Z12"/>
    <mergeCell ref="S24:Z24"/>
    <mergeCell ref="S19:Z19"/>
    <mergeCell ref="S17:Z17"/>
    <mergeCell ref="S14:Z14"/>
    <mergeCell ref="S28:T28"/>
    <mergeCell ref="U28:Z28"/>
    <mergeCell ref="K45:Z45"/>
    <mergeCell ref="K44:Z44"/>
    <mergeCell ref="E17:F17"/>
    <mergeCell ref="G17:H17"/>
    <mergeCell ref="S25:Z25"/>
    <mergeCell ref="S23:Z23"/>
    <mergeCell ref="S30:Z30"/>
    <mergeCell ref="S27:Z27"/>
    <mergeCell ref="K39:R39"/>
    <mergeCell ref="S39:Z39"/>
    <mergeCell ref="K34:L34"/>
    <mergeCell ref="M34:R34"/>
    <mergeCell ref="S33:Z33"/>
    <mergeCell ref="S31:Z31"/>
    <mergeCell ref="I38:J38"/>
    <mergeCell ref="I39:J39"/>
    <mergeCell ref="I17:J17"/>
    <mergeCell ref="I18:J18"/>
    <mergeCell ref="I19:J19"/>
    <mergeCell ref="I35:J35"/>
    <mergeCell ref="I36:J36"/>
    <mergeCell ref="I37:J37"/>
    <mergeCell ref="S18:Z18"/>
    <mergeCell ref="S26:Z26"/>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I20:J20"/>
    <mergeCell ref="I21:J21"/>
    <mergeCell ref="S20:Z20"/>
    <mergeCell ref="K22:L22"/>
    <mergeCell ref="S21:Z21"/>
    <mergeCell ref="A24:B24"/>
    <mergeCell ref="C24:D24"/>
    <mergeCell ref="E24:F24"/>
    <mergeCell ref="G24:H24"/>
    <mergeCell ref="K24:R24"/>
    <mergeCell ref="A23:B23"/>
    <mergeCell ref="C23:D23"/>
    <mergeCell ref="E23:F23"/>
    <mergeCell ref="G23:H23"/>
    <mergeCell ref="K23:R23"/>
    <mergeCell ref="I23:J23"/>
    <mergeCell ref="I24:J24"/>
    <mergeCell ref="A26:B26"/>
    <mergeCell ref="C26:D26"/>
    <mergeCell ref="E26:F26"/>
    <mergeCell ref="G26:H26"/>
    <mergeCell ref="K26:R26"/>
    <mergeCell ref="I26:J26"/>
    <mergeCell ref="I27:J27"/>
    <mergeCell ref="A25:B25"/>
    <mergeCell ref="C25:D25"/>
    <mergeCell ref="E25:F25"/>
    <mergeCell ref="G25:H25"/>
    <mergeCell ref="K25:R25"/>
    <mergeCell ref="I25:J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s>
  <phoneticPr fontId="21"/>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paperSize="9" scale="88"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45"/>
  <sheetViews>
    <sheetView showGridLines="0" topLeftCell="I13" workbookViewId="0">
      <selection activeCell="AA1" sqref="AA1"/>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148">
        <f>DATE('1'!AD18,'1'!AD20+9,1)</f>
        <v>45566</v>
      </c>
      <c r="B1" s="148"/>
      <c r="C1" s="148"/>
      <c r="D1" s="148"/>
      <c r="E1" s="148"/>
      <c r="F1" s="148"/>
      <c r="G1" s="148"/>
      <c r="H1" s="148"/>
      <c r="I1" s="57"/>
      <c r="J1" s="57"/>
      <c r="K1" s="104">
        <f>DATE(YEAR(A1),MONTH(A1)-1,1)</f>
        <v>45536</v>
      </c>
      <c r="L1" s="104"/>
      <c r="M1" s="104"/>
      <c r="N1" s="104"/>
      <c r="O1" s="104"/>
      <c r="P1" s="104"/>
      <c r="Q1" s="104"/>
      <c r="R1" s="63"/>
      <c r="S1" s="104">
        <f>DATE(YEAR(A1),MONTH(A1)+1,1)</f>
        <v>45597</v>
      </c>
      <c r="T1" s="104"/>
      <c r="U1" s="104"/>
      <c r="V1" s="104"/>
      <c r="W1" s="104"/>
      <c r="X1" s="104"/>
      <c r="Y1" s="104"/>
      <c r="Z1" s="63"/>
    </row>
    <row r="2" spans="1:26" s="13" customFormat="1" ht="11.25" customHeight="1" x14ac:dyDescent="0.25">
      <c r="A2" s="148"/>
      <c r="B2" s="148"/>
      <c r="C2" s="148"/>
      <c r="D2" s="148"/>
      <c r="E2" s="148"/>
      <c r="F2" s="148"/>
      <c r="G2" s="148"/>
      <c r="H2" s="148"/>
      <c r="I2" s="57"/>
      <c r="J2" s="57"/>
      <c r="K2" s="65" t="str">
        <f>INDEX({"日";"月";"火";"水";"木";"金";"土"},1+MOD(開始_日+1-2,7))</f>
        <v>日</v>
      </c>
      <c r="L2" s="65" t="str">
        <f>INDEX({"日";"月";"火";"水";"木";"金";"土"},1+MOD(開始_日+2-2,7))</f>
        <v>月</v>
      </c>
      <c r="M2" s="65" t="str">
        <f>INDEX({"日";"月";"火";"水";"木";"金";"土"},1+MOD(開始_日+3-2,7))</f>
        <v>火</v>
      </c>
      <c r="N2" s="65" t="str">
        <f>INDEX({"日";"月";"火";"水";"木";"金";"土"},1+MOD(開始_日+4-2,7))</f>
        <v>水</v>
      </c>
      <c r="O2" s="65" t="str">
        <f>INDEX({"日";"月";"火";"水";"木";"金";"土"},1+MOD(開始_日+5-2,7))</f>
        <v>木</v>
      </c>
      <c r="P2" s="65" t="str">
        <f>INDEX({"日";"月";"火";"水";"木";"金";"土"},1+MOD(開始_日+6-2,7))</f>
        <v>金</v>
      </c>
      <c r="Q2" s="65" t="str">
        <f>INDEX({"日";"月";"火";"水";"木";"金";"土"},1+MOD(開始_日+7-2,7))</f>
        <v>土</v>
      </c>
      <c r="R2" s="63"/>
      <c r="S2" s="65" t="str">
        <f>INDEX({"日";"月";"火";"水";"木";"金";"土"},1+MOD(開始_日+1-2,7))</f>
        <v>日</v>
      </c>
      <c r="T2" s="65" t="str">
        <f>INDEX({"日";"月";"火";"水";"木";"金";"土"},1+MOD(開始_日+2-2,7))</f>
        <v>月</v>
      </c>
      <c r="U2" s="65" t="str">
        <f>INDEX({"日";"月";"火";"水";"木";"金";"土"},1+MOD(開始_日+3-2,7))</f>
        <v>火</v>
      </c>
      <c r="V2" s="65" t="str">
        <f>INDEX({"日";"月";"火";"水";"木";"金";"土"},1+MOD(開始_日+4-2,7))</f>
        <v>水</v>
      </c>
      <c r="W2" s="65" t="str">
        <f>INDEX({"日";"月";"火";"水";"木";"金";"土"},1+MOD(開始_日+5-2,7))</f>
        <v>木</v>
      </c>
      <c r="X2" s="65" t="str">
        <f>INDEX({"日";"月";"火";"水";"木";"金";"土"},1+MOD(開始_日+6-2,7))</f>
        <v>金</v>
      </c>
      <c r="Y2" s="65" t="str">
        <f>INDEX({"日";"月";"火";"水";"木";"金";"土"},1+MOD(開始_日+7-2,7))</f>
        <v>土</v>
      </c>
      <c r="Z2" s="63"/>
    </row>
    <row r="3" spans="1:26" s="15" customFormat="1" ht="9" customHeight="1" x14ac:dyDescent="0.25">
      <c r="A3" s="148"/>
      <c r="B3" s="148"/>
      <c r="C3" s="148"/>
      <c r="D3" s="148"/>
      <c r="E3" s="148"/>
      <c r="F3" s="148"/>
      <c r="G3" s="148"/>
      <c r="H3" s="148"/>
      <c r="I3" s="57"/>
      <c r="J3" s="57"/>
      <c r="K3" s="60">
        <f t="shared" ref="K3:Q8" si="0">IF(MONTH($K$1)&lt;&gt;MONTH($K$1-(WEEKDAY($K$1,1)-(開始_日-1))-IF((WEEKDAY($K$1,1)-(開始_日-1))&lt;=0,7,0)+(ROW(K3)-ROW($K$3))*7+(COLUMN(K3)-COLUMN($K$3)+1)),"",$K$1-(WEEKDAY($K$1,1)-(開始_日-1))-IF((WEEKDAY($K$1,1)-(開始_日-1))&lt;=0,7,0)+(ROW(K3)-ROW($K$3))*7+(COLUMN(K3)-COLUMN($K$3)+1))</f>
        <v>45536</v>
      </c>
      <c r="L3" s="60">
        <f t="shared" si="0"/>
        <v>45537</v>
      </c>
      <c r="M3" s="60">
        <f t="shared" si="0"/>
        <v>45538</v>
      </c>
      <c r="N3" s="60">
        <f t="shared" si="0"/>
        <v>45539</v>
      </c>
      <c r="O3" s="60">
        <f t="shared" si="0"/>
        <v>45540</v>
      </c>
      <c r="P3" s="60">
        <f t="shared" si="0"/>
        <v>45541</v>
      </c>
      <c r="Q3" s="60">
        <f t="shared" si="0"/>
        <v>45542</v>
      </c>
      <c r="R3" s="63"/>
      <c r="S3" s="60" t="str">
        <f t="shared" ref="S3:Y8" si="1">IF(MONTH($S$1)&lt;&gt;MONTH($S$1-(WEEKDAY($S$1,1)-(開始_日-1))-IF((WEEKDAY($S$1,1)-(開始_日-1))&lt;=0,7,0)+(ROW(S3)-ROW($S$3))*7+(COLUMN(S3)-COLUMN($S$3)+1)),"",$S$1-(WEEKDAY($S$1,1)-(開始_日-1))-IF((WEEKDAY($S$1,1)-(開始_日-1))&lt;=0,7,0)+(ROW(S3)-ROW($S$3))*7+(COLUMN(S3)-COLUMN($S$3)+1))</f>
        <v/>
      </c>
      <c r="T3" s="60" t="str">
        <f t="shared" si="1"/>
        <v/>
      </c>
      <c r="U3" s="60" t="str">
        <f t="shared" si="1"/>
        <v/>
      </c>
      <c r="V3" s="60" t="str">
        <f t="shared" si="1"/>
        <v/>
      </c>
      <c r="W3" s="60" t="str">
        <f t="shared" si="1"/>
        <v/>
      </c>
      <c r="X3" s="60">
        <f t="shared" si="1"/>
        <v>45597</v>
      </c>
      <c r="Y3" s="60">
        <f t="shared" si="1"/>
        <v>45598</v>
      </c>
      <c r="Z3" s="64"/>
    </row>
    <row r="4" spans="1:26" s="15" customFormat="1" ht="9" customHeight="1" x14ac:dyDescent="0.25">
      <c r="A4" s="148"/>
      <c r="B4" s="148"/>
      <c r="C4" s="148"/>
      <c r="D4" s="148"/>
      <c r="E4" s="148"/>
      <c r="F4" s="148"/>
      <c r="G4" s="148"/>
      <c r="H4" s="148"/>
      <c r="I4" s="57"/>
      <c r="J4" s="57"/>
      <c r="K4" s="60">
        <f t="shared" si="0"/>
        <v>45543</v>
      </c>
      <c r="L4" s="60">
        <f t="shared" si="0"/>
        <v>45544</v>
      </c>
      <c r="M4" s="60">
        <f t="shared" si="0"/>
        <v>45545</v>
      </c>
      <c r="N4" s="60">
        <f t="shared" si="0"/>
        <v>45546</v>
      </c>
      <c r="O4" s="60">
        <f t="shared" si="0"/>
        <v>45547</v>
      </c>
      <c r="P4" s="60">
        <f t="shared" si="0"/>
        <v>45548</v>
      </c>
      <c r="Q4" s="60">
        <f t="shared" si="0"/>
        <v>45549</v>
      </c>
      <c r="R4" s="63"/>
      <c r="S4" s="60">
        <f t="shared" si="1"/>
        <v>45599</v>
      </c>
      <c r="T4" s="60">
        <f t="shared" si="1"/>
        <v>45600</v>
      </c>
      <c r="U4" s="60">
        <f t="shared" si="1"/>
        <v>45601</v>
      </c>
      <c r="V4" s="60">
        <f t="shared" si="1"/>
        <v>45602</v>
      </c>
      <c r="W4" s="60">
        <f t="shared" si="1"/>
        <v>45603</v>
      </c>
      <c r="X4" s="60">
        <f t="shared" si="1"/>
        <v>45604</v>
      </c>
      <c r="Y4" s="60">
        <f t="shared" si="1"/>
        <v>45605</v>
      </c>
      <c r="Z4" s="64"/>
    </row>
    <row r="5" spans="1:26" s="15" customFormat="1" ht="9" customHeight="1" x14ac:dyDescent="0.25">
      <c r="A5" s="148"/>
      <c r="B5" s="148"/>
      <c r="C5" s="148"/>
      <c r="D5" s="148"/>
      <c r="E5" s="148"/>
      <c r="F5" s="148"/>
      <c r="G5" s="148"/>
      <c r="H5" s="148"/>
      <c r="I5" s="57"/>
      <c r="J5" s="57"/>
      <c r="K5" s="60">
        <f t="shared" si="0"/>
        <v>45550</v>
      </c>
      <c r="L5" s="60">
        <f t="shared" si="0"/>
        <v>45551</v>
      </c>
      <c r="M5" s="60">
        <f t="shared" si="0"/>
        <v>45552</v>
      </c>
      <c r="N5" s="60">
        <f t="shared" si="0"/>
        <v>45553</v>
      </c>
      <c r="O5" s="60">
        <f t="shared" si="0"/>
        <v>45554</v>
      </c>
      <c r="P5" s="60">
        <f t="shared" si="0"/>
        <v>45555</v>
      </c>
      <c r="Q5" s="60">
        <f t="shared" si="0"/>
        <v>45556</v>
      </c>
      <c r="R5" s="63"/>
      <c r="S5" s="60">
        <f t="shared" si="1"/>
        <v>45606</v>
      </c>
      <c r="T5" s="60">
        <f t="shared" si="1"/>
        <v>45607</v>
      </c>
      <c r="U5" s="60">
        <f t="shared" si="1"/>
        <v>45608</v>
      </c>
      <c r="V5" s="60">
        <f t="shared" si="1"/>
        <v>45609</v>
      </c>
      <c r="W5" s="60">
        <f t="shared" si="1"/>
        <v>45610</v>
      </c>
      <c r="X5" s="60">
        <f t="shared" si="1"/>
        <v>45611</v>
      </c>
      <c r="Y5" s="60">
        <f t="shared" si="1"/>
        <v>45612</v>
      </c>
      <c r="Z5" s="64"/>
    </row>
    <row r="6" spans="1:26" s="15" customFormat="1" ht="9" customHeight="1" x14ac:dyDescent="0.25">
      <c r="A6" s="148"/>
      <c r="B6" s="148"/>
      <c r="C6" s="148"/>
      <c r="D6" s="148"/>
      <c r="E6" s="148"/>
      <c r="F6" s="148"/>
      <c r="G6" s="148"/>
      <c r="H6" s="148"/>
      <c r="I6" s="57"/>
      <c r="J6" s="57"/>
      <c r="K6" s="60">
        <f t="shared" si="0"/>
        <v>45557</v>
      </c>
      <c r="L6" s="60">
        <f t="shared" si="0"/>
        <v>45558</v>
      </c>
      <c r="M6" s="60">
        <f t="shared" si="0"/>
        <v>45559</v>
      </c>
      <c r="N6" s="60">
        <f t="shared" si="0"/>
        <v>45560</v>
      </c>
      <c r="O6" s="60">
        <f t="shared" si="0"/>
        <v>45561</v>
      </c>
      <c r="P6" s="60">
        <f t="shared" si="0"/>
        <v>45562</v>
      </c>
      <c r="Q6" s="60">
        <f t="shared" si="0"/>
        <v>45563</v>
      </c>
      <c r="R6" s="63"/>
      <c r="S6" s="60">
        <f t="shared" si="1"/>
        <v>45613</v>
      </c>
      <c r="T6" s="60">
        <f t="shared" si="1"/>
        <v>45614</v>
      </c>
      <c r="U6" s="60">
        <f t="shared" si="1"/>
        <v>45615</v>
      </c>
      <c r="V6" s="60">
        <f t="shared" si="1"/>
        <v>45616</v>
      </c>
      <c r="W6" s="60">
        <f t="shared" si="1"/>
        <v>45617</v>
      </c>
      <c r="X6" s="60">
        <f t="shared" si="1"/>
        <v>45618</v>
      </c>
      <c r="Y6" s="60">
        <f t="shared" si="1"/>
        <v>45619</v>
      </c>
      <c r="Z6" s="64"/>
    </row>
    <row r="7" spans="1:26" s="15" customFormat="1" ht="9" customHeight="1" x14ac:dyDescent="0.25">
      <c r="A7" s="148"/>
      <c r="B7" s="148"/>
      <c r="C7" s="148"/>
      <c r="D7" s="148"/>
      <c r="E7" s="148"/>
      <c r="F7" s="148"/>
      <c r="G7" s="148"/>
      <c r="H7" s="148"/>
      <c r="I7" s="57"/>
      <c r="J7" s="57"/>
      <c r="K7" s="60">
        <f t="shared" si="0"/>
        <v>45564</v>
      </c>
      <c r="L7" s="60">
        <f t="shared" si="0"/>
        <v>45565</v>
      </c>
      <c r="M7" s="60" t="str">
        <f t="shared" si="0"/>
        <v/>
      </c>
      <c r="N7" s="60" t="str">
        <f t="shared" si="0"/>
        <v/>
      </c>
      <c r="O7" s="60" t="str">
        <f t="shared" si="0"/>
        <v/>
      </c>
      <c r="P7" s="60" t="str">
        <f t="shared" si="0"/>
        <v/>
      </c>
      <c r="Q7" s="60" t="str">
        <f t="shared" si="0"/>
        <v/>
      </c>
      <c r="R7" s="63"/>
      <c r="S7" s="60">
        <f t="shared" si="1"/>
        <v>45620</v>
      </c>
      <c r="T7" s="60">
        <f t="shared" si="1"/>
        <v>45621</v>
      </c>
      <c r="U7" s="60">
        <f t="shared" si="1"/>
        <v>45622</v>
      </c>
      <c r="V7" s="60">
        <f t="shared" si="1"/>
        <v>45623</v>
      </c>
      <c r="W7" s="60">
        <f t="shared" si="1"/>
        <v>45624</v>
      </c>
      <c r="X7" s="60">
        <f t="shared" si="1"/>
        <v>45625</v>
      </c>
      <c r="Y7" s="60">
        <f t="shared" si="1"/>
        <v>45626</v>
      </c>
      <c r="Z7" s="64"/>
    </row>
    <row r="8" spans="1:26" s="18" customFormat="1" ht="9" customHeight="1" x14ac:dyDescent="0.25">
      <c r="A8" s="58"/>
      <c r="B8" s="58"/>
      <c r="C8" s="58"/>
      <c r="D8" s="58"/>
      <c r="E8" s="58"/>
      <c r="F8" s="58"/>
      <c r="G8" s="58"/>
      <c r="H8" s="58"/>
      <c r="I8" s="59"/>
      <c r="J8" s="59"/>
      <c r="K8" s="60" t="str">
        <f t="shared" si="0"/>
        <v/>
      </c>
      <c r="L8" s="60" t="str">
        <f t="shared" si="0"/>
        <v/>
      </c>
      <c r="M8" s="60" t="str">
        <f t="shared" si="0"/>
        <v/>
      </c>
      <c r="N8" s="60" t="str">
        <f t="shared" si="0"/>
        <v/>
      </c>
      <c r="O8" s="60" t="str">
        <f t="shared" si="0"/>
        <v/>
      </c>
      <c r="P8" s="60" t="str">
        <f t="shared" si="0"/>
        <v/>
      </c>
      <c r="Q8" s="60" t="str">
        <f t="shared" si="0"/>
        <v/>
      </c>
      <c r="R8" s="61"/>
      <c r="S8" s="60" t="str">
        <f t="shared" si="1"/>
        <v/>
      </c>
      <c r="T8" s="60" t="str">
        <f t="shared" si="1"/>
        <v/>
      </c>
      <c r="U8" s="60" t="str">
        <f t="shared" si="1"/>
        <v/>
      </c>
      <c r="V8" s="60" t="str">
        <f t="shared" si="1"/>
        <v/>
      </c>
      <c r="W8" s="60" t="str">
        <f t="shared" si="1"/>
        <v/>
      </c>
      <c r="X8" s="60" t="str">
        <f t="shared" si="1"/>
        <v/>
      </c>
      <c r="Y8" s="60" t="str">
        <f t="shared" si="1"/>
        <v/>
      </c>
      <c r="Z8" s="62"/>
    </row>
    <row r="9" spans="1:26" s="19" customFormat="1" ht="21" customHeight="1" x14ac:dyDescent="0.3">
      <c r="A9" s="102">
        <f>A10</f>
        <v>45564</v>
      </c>
      <c r="B9" s="103"/>
      <c r="C9" s="103">
        <f>C10</f>
        <v>45565</v>
      </c>
      <c r="D9" s="103"/>
      <c r="E9" s="103">
        <f>E10</f>
        <v>45566</v>
      </c>
      <c r="F9" s="103"/>
      <c r="G9" s="103">
        <f>G10</f>
        <v>45567</v>
      </c>
      <c r="H9" s="103"/>
      <c r="I9" s="103">
        <f>I10</f>
        <v>45568</v>
      </c>
      <c r="J9" s="103"/>
      <c r="K9" s="103">
        <f>K10</f>
        <v>45569</v>
      </c>
      <c r="L9" s="103"/>
      <c r="M9" s="103"/>
      <c r="N9" s="103"/>
      <c r="O9" s="103"/>
      <c r="P9" s="103"/>
      <c r="Q9" s="103"/>
      <c r="R9" s="103"/>
      <c r="S9" s="103">
        <f>S10</f>
        <v>45570</v>
      </c>
      <c r="T9" s="103"/>
      <c r="U9" s="103"/>
      <c r="V9" s="103"/>
      <c r="W9" s="103"/>
      <c r="X9" s="103"/>
      <c r="Y9" s="103"/>
      <c r="Z9" s="105"/>
    </row>
    <row r="10" spans="1:26" s="19" customFormat="1" ht="18.600000000000001" x14ac:dyDescent="0.3">
      <c r="A10" s="45">
        <f>$A$1-(WEEKDAY($A$1,1)-(開始_日-1))-IF((WEEKDAY($A$1,1)-(開始_日-1))&lt;=0,7,0)+1</f>
        <v>45564</v>
      </c>
      <c r="B10" s="66"/>
      <c r="C10" s="45">
        <f>A10+1</f>
        <v>45565</v>
      </c>
      <c r="D10" s="46"/>
      <c r="E10" s="45">
        <f>C10+1</f>
        <v>45566</v>
      </c>
      <c r="F10" s="46"/>
      <c r="G10" s="45">
        <f>E10+1</f>
        <v>45567</v>
      </c>
      <c r="H10" s="46"/>
      <c r="I10" s="45">
        <f>G10+1</f>
        <v>45568</v>
      </c>
      <c r="J10" s="46"/>
      <c r="K10" s="76">
        <f>I10+1</f>
        <v>45569</v>
      </c>
      <c r="L10" s="77"/>
      <c r="M10" s="106"/>
      <c r="N10" s="106"/>
      <c r="O10" s="106"/>
      <c r="P10" s="106"/>
      <c r="Q10" s="106"/>
      <c r="R10" s="107"/>
      <c r="S10" s="76">
        <f>K10+1</f>
        <v>45570</v>
      </c>
      <c r="T10" s="77"/>
      <c r="U10" s="106"/>
      <c r="V10" s="106"/>
      <c r="W10" s="106"/>
      <c r="X10" s="106"/>
      <c r="Y10" s="106"/>
      <c r="Z10" s="107"/>
    </row>
    <row r="11" spans="1:26" s="19" customFormat="1" x14ac:dyDescent="0.3">
      <c r="A11" s="99"/>
      <c r="B11" s="100"/>
      <c r="C11" s="99"/>
      <c r="D11" s="101"/>
      <c r="E11" s="99"/>
      <c r="F11" s="101"/>
      <c r="G11" s="99"/>
      <c r="H11" s="101"/>
      <c r="I11" s="99"/>
      <c r="J11" s="101"/>
      <c r="K11" s="99"/>
      <c r="L11" s="100"/>
      <c r="M11" s="100"/>
      <c r="N11" s="100"/>
      <c r="O11" s="100"/>
      <c r="P11" s="100"/>
      <c r="Q11" s="100"/>
      <c r="R11" s="101"/>
      <c r="S11" s="99"/>
      <c r="T11" s="100"/>
      <c r="U11" s="100"/>
      <c r="V11" s="100"/>
      <c r="W11" s="100"/>
      <c r="X11" s="100"/>
      <c r="Y11" s="100"/>
      <c r="Z11" s="101"/>
    </row>
    <row r="12" spans="1:26" s="19" customFormat="1" x14ac:dyDescent="0.3">
      <c r="A12" s="99"/>
      <c r="B12" s="100"/>
      <c r="C12" s="99"/>
      <c r="D12" s="100"/>
      <c r="E12" s="99" t="s">
        <v>32</v>
      </c>
      <c r="F12" s="101"/>
      <c r="G12" s="99" t="s">
        <v>35</v>
      </c>
      <c r="H12" s="101"/>
      <c r="I12" s="99" t="s">
        <v>138</v>
      </c>
      <c r="J12" s="101"/>
      <c r="K12" s="99" t="s">
        <v>22</v>
      </c>
      <c r="L12" s="100"/>
      <c r="M12" s="100"/>
      <c r="N12" s="100"/>
      <c r="O12" s="100"/>
      <c r="P12" s="100"/>
      <c r="Q12" s="100"/>
      <c r="R12" s="101"/>
      <c r="S12" s="99" t="s">
        <v>24</v>
      </c>
      <c r="T12" s="100"/>
      <c r="U12" s="100"/>
      <c r="V12" s="100"/>
      <c r="W12" s="100"/>
      <c r="X12" s="100"/>
      <c r="Y12" s="100"/>
      <c r="Z12" s="101"/>
    </row>
    <row r="13" spans="1:26" s="19" customFormat="1" x14ac:dyDescent="0.3">
      <c r="A13" s="99"/>
      <c r="B13" s="100"/>
      <c r="C13" s="99"/>
      <c r="D13" s="101"/>
      <c r="E13" s="99"/>
      <c r="F13" s="101"/>
      <c r="G13" s="99"/>
      <c r="H13" s="101"/>
      <c r="I13" s="99"/>
      <c r="J13" s="101"/>
      <c r="K13" s="99"/>
      <c r="L13" s="100"/>
      <c r="M13" s="100"/>
      <c r="N13" s="100"/>
      <c r="O13" s="100"/>
      <c r="P13" s="100"/>
      <c r="Q13" s="100"/>
      <c r="R13" s="101"/>
      <c r="S13" s="121"/>
      <c r="T13" s="122"/>
      <c r="U13" s="122"/>
      <c r="V13" s="122"/>
      <c r="W13" s="122"/>
      <c r="X13" s="122"/>
      <c r="Y13" s="122"/>
      <c r="Z13" s="143"/>
    </row>
    <row r="14" spans="1:26" s="19" customFormat="1" x14ac:dyDescent="0.3">
      <c r="A14" s="99"/>
      <c r="B14" s="100"/>
      <c r="C14" s="99"/>
      <c r="D14" s="101"/>
      <c r="E14" s="99"/>
      <c r="F14" s="101"/>
      <c r="G14" s="99" t="s">
        <v>36</v>
      </c>
      <c r="H14" s="101"/>
      <c r="I14" s="99"/>
      <c r="J14" s="101"/>
      <c r="K14" s="99" t="s">
        <v>45</v>
      </c>
      <c r="L14" s="100"/>
      <c r="M14" s="100"/>
      <c r="N14" s="100"/>
      <c r="O14" s="100"/>
      <c r="P14" s="100"/>
      <c r="Q14" s="100"/>
      <c r="R14" s="101"/>
      <c r="S14" s="99"/>
      <c r="T14" s="100"/>
      <c r="U14" s="100"/>
      <c r="V14" s="100"/>
      <c r="W14" s="100"/>
      <c r="X14" s="100"/>
      <c r="Y14" s="100"/>
      <c r="Z14" s="101"/>
    </row>
    <row r="15" spans="1:26" s="19" customFormat="1" ht="13.2" customHeight="1" x14ac:dyDescent="0.3">
      <c r="A15" s="112"/>
      <c r="B15" s="113"/>
      <c r="C15" s="112"/>
      <c r="D15" s="114"/>
      <c r="E15" s="112"/>
      <c r="F15" s="114"/>
      <c r="G15" s="112"/>
      <c r="H15" s="114"/>
      <c r="I15" s="112"/>
      <c r="J15" s="114"/>
      <c r="K15" s="112"/>
      <c r="L15" s="113"/>
      <c r="M15" s="113"/>
      <c r="N15" s="113"/>
      <c r="O15" s="113"/>
      <c r="P15" s="113"/>
      <c r="Q15" s="113"/>
      <c r="R15" s="114"/>
      <c r="S15" s="112"/>
      <c r="T15" s="113"/>
      <c r="U15" s="113"/>
      <c r="V15" s="113"/>
      <c r="W15" s="113"/>
      <c r="X15" s="113"/>
      <c r="Y15" s="113"/>
      <c r="Z15" s="114"/>
    </row>
    <row r="16" spans="1:26" s="19" customFormat="1" ht="18.600000000000001" x14ac:dyDescent="0.3">
      <c r="A16" s="38">
        <f>S10+1</f>
        <v>45571</v>
      </c>
      <c r="B16" s="21"/>
      <c r="C16" s="45">
        <f>A16+1</f>
        <v>45572</v>
      </c>
      <c r="D16" s="46"/>
      <c r="E16" s="45">
        <f>C16+1</f>
        <v>45573</v>
      </c>
      <c r="F16" s="46"/>
      <c r="G16" s="45">
        <f>E16+1</f>
        <v>45574</v>
      </c>
      <c r="H16" s="46"/>
      <c r="I16" s="45">
        <f>G16+1</f>
        <v>45575</v>
      </c>
      <c r="J16" s="46"/>
      <c r="K16" s="76">
        <f>I16+1</f>
        <v>45576</v>
      </c>
      <c r="L16" s="77"/>
      <c r="M16" s="106"/>
      <c r="N16" s="106"/>
      <c r="O16" s="106"/>
      <c r="P16" s="106"/>
      <c r="Q16" s="106"/>
      <c r="R16" s="107"/>
      <c r="S16" s="94">
        <f>K16+1</f>
        <v>45577</v>
      </c>
      <c r="T16" s="95"/>
      <c r="U16" s="96"/>
      <c r="V16" s="96"/>
      <c r="W16" s="96"/>
      <c r="X16" s="96"/>
      <c r="Y16" s="96"/>
      <c r="Z16" s="97"/>
    </row>
    <row r="17" spans="1:26" s="19" customFormat="1" x14ac:dyDescent="0.3">
      <c r="A17" s="73"/>
      <c r="B17" s="74"/>
      <c r="C17" s="99"/>
      <c r="D17" s="101"/>
      <c r="E17" s="99"/>
      <c r="F17" s="101"/>
      <c r="G17" s="99"/>
      <c r="H17" s="101"/>
      <c r="I17" s="99"/>
      <c r="J17" s="101"/>
      <c r="K17" s="99"/>
      <c r="L17" s="100"/>
      <c r="M17" s="100"/>
      <c r="N17" s="100"/>
      <c r="O17" s="100"/>
      <c r="P17" s="100"/>
      <c r="Q17" s="100"/>
      <c r="R17" s="101"/>
      <c r="S17" s="73"/>
      <c r="T17" s="74"/>
      <c r="U17" s="74"/>
      <c r="V17" s="74"/>
      <c r="W17" s="74"/>
      <c r="X17" s="74"/>
      <c r="Y17" s="74"/>
      <c r="Z17" s="75"/>
    </row>
    <row r="18" spans="1:26" s="19" customFormat="1" x14ac:dyDescent="0.3">
      <c r="A18" s="73" t="s">
        <v>110</v>
      </c>
      <c r="B18" s="75"/>
      <c r="C18" s="99" t="s">
        <v>28</v>
      </c>
      <c r="D18" s="101"/>
      <c r="E18" s="99" t="s">
        <v>33</v>
      </c>
      <c r="F18" s="101"/>
      <c r="G18" s="99" t="s">
        <v>38</v>
      </c>
      <c r="H18" s="101"/>
      <c r="I18" s="99" t="s">
        <v>88</v>
      </c>
      <c r="J18" s="101"/>
      <c r="K18" s="99" t="s">
        <v>26</v>
      </c>
      <c r="L18" s="100"/>
      <c r="M18" s="100"/>
      <c r="N18" s="100"/>
      <c r="O18" s="100"/>
      <c r="P18" s="100"/>
      <c r="Q18" s="100"/>
      <c r="R18" s="101"/>
      <c r="S18" s="73" t="s">
        <v>110</v>
      </c>
      <c r="T18" s="74"/>
      <c r="U18" s="74"/>
      <c r="V18" s="74"/>
      <c r="W18" s="74"/>
      <c r="X18" s="74"/>
      <c r="Y18" s="74"/>
      <c r="Z18" s="75"/>
    </row>
    <row r="19" spans="1:26" s="19" customFormat="1" x14ac:dyDescent="0.3">
      <c r="A19" s="86"/>
      <c r="B19" s="90"/>
      <c r="C19" s="99"/>
      <c r="D19" s="101"/>
      <c r="E19" s="99"/>
      <c r="F19" s="101"/>
      <c r="G19" s="99"/>
      <c r="H19" s="101"/>
      <c r="I19" s="99"/>
      <c r="J19" s="101"/>
      <c r="K19" s="99"/>
      <c r="L19" s="100"/>
      <c r="M19" s="100"/>
      <c r="N19" s="100"/>
      <c r="O19" s="100"/>
      <c r="P19" s="100"/>
      <c r="Q19" s="100"/>
      <c r="R19" s="101"/>
      <c r="S19" s="73"/>
      <c r="T19" s="74"/>
      <c r="U19" s="74"/>
      <c r="V19" s="74"/>
      <c r="W19" s="74"/>
      <c r="X19" s="74"/>
      <c r="Y19" s="74"/>
      <c r="Z19" s="75"/>
    </row>
    <row r="20" spans="1:26" s="19" customFormat="1" x14ac:dyDescent="0.3">
      <c r="A20" s="73"/>
      <c r="B20" s="74"/>
      <c r="C20" s="99"/>
      <c r="D20" s="101"/>
      <c r="E20" s="99"/>
      <c r="F20" s="101"/>
      <c r="G20" s="99" t="s">
        <v>37</v>
      </c>
      <c r="H20" s="101"/>
      <c r="I20" s="99"/>
      <c r="J20" s="101"/>
      <c r="K20" s="99" t="s">
        <v>65</v>
      </c>
      <c r="L20" s="100"/>
      <c r="M20" s="100"/>
      <c r="N20" s="100"/>
      <c r="O20" s="100"/>
      <c r="P20" s="100"/>
      <c r="Q20" s="100"/>
      <c r="R20" s="101"/>
      <c r="S20" s="73"/>
      <c r="T20" s="74"/>
      <c r="U20" s="74"/>
      <c r="V20" s="74"/>
      <c r="W20" s="74"/>
      <c r="X20" s="74"/>
      <c r="Y20" s="74"/>
      <c r="Z20" s="75"/>
    </row>
    <row r="21" spans="1:26" s="19" customFormat="1" ht="13.2" customHeight="1" x14ac:dyDescent="0.3">
      <c r="A21" s="70"/>
      <c r="B21" s="71"/>
      <c r="C21" s="112"/>
      <c r="D21" s="114"/>
      <c r="E21" s="112"/>
      <c r="F21" s="114"/>
      <c r="G21" s="112"/>
      <c r="H21" s="114"/>
      <c r="I21" s="112"/>
      <c r="J21" s="114"/>
      <c r="K21" s="112"/>
      <c r="L21" s="113"/>
      <c r="M21" s="113"/>
      <c r="N21" s="113"/>
      <c r="O21" s="113"/>
      <c r="P21" s="113"/>
      <c r="Q21" s="113"/>
      <c r="R21" s="114"/>
      <c r="S21" s="70"/>
      <c r="T21" s="71"/>
      <c r="U21" s="71"/>
      <c r="V21" s="71"/>
      <c r="W21" s="71"/>
      <c r="X21" s="71"/>
      <c r="Y21" s="71"/>
      <c r="Z21" s="72"/>
    </row>
    <row r="22" spans="1:26" s="19" customFormat="1" ht="18.600000000000001" x14ac:dyDescent="0.3">
      <c r="A22" s="38">
        <f>S16+1</f>
        <v>45578</v>
      </c>
      <c r="B22" s="21"/>
      <c r="C22" s="47">
        <f>A22+1</f>
        <v>45579</v>
      </c>
      <c r="D22" s="40"/>
      <c r="E22" s="45">
        <f>C22+1</f>
        <v>45580</v>
      </c>
      <c r="F22" s="46"/>
      <c r="G22" s="45">
        <f>E22+1</f>
        <v>45581</v>
      </c>
      <c r="H22" s="46"/>
      <c r="I22" s="45">
        <f>G22+1</f>
        <v>45582</v>
      </c>
      <c r="J22" s="46"/>
      <c r="K22" s="76">
        <f>I22+1</f>
        <v>45583</v>
      </c>
      <c r="L22" s="77"/>
      <c r="M22" s="106"/>
      <c r="N22" s="106"/>
      <c r="O22" s="106"/>
      <c r="P22" s="106"/>
      <c r="Q22" s="106"/>
      <c r="R22" s="107"/>
      <c r="S22" s="76">
        <f>K22+1</f>
        <v>45584</v>
      </c>
      <c r="T22" s="77"/>
      <c r="U22" s="106"/>
      <c r="V22" s="106"/>
      <c r="W22" s="106"/>
      <c r="X22" s="106"/>
      <c r="Y22" s="106"/>
      <c r="Z22" s="107"/>
    </row>
    <row r="23" spans="1:26" s="19" customFormat="1" x14ac:dyDescent="0.3">
      <c r="A23" s="73"/>
      <c r="B23" s="74"/>
      <c r="C23" s="73"/>
      <c r="D23" s="75"/>
      <c r="E23" s="99"/>
      <c r="F23" s="101"/>
      <c r="G23" s="99"/>
      <c r="H23" s="101"/>
      <c r="I23" s="99"/>
      <c r="J23" s="101"/>
      <c r="K23" s="99"/>
      <c r="L23" s="100"/>
      <c r="M23" s="100"/>
      <c r="N23" s="100"/>
      <c r="O23" s="100"/>
      <c r="P23" s="100"/>
      <c r="Q23" s="100"/>
      <c r="R23" s="101"/>
      <c r="S23" s="99"/>
      <c r="T23" s="100"/>
      <c r="U23" s="100"/>
      <c r="V23" s="100"/>
      <c r="W23" s="100"/>
      <c r="X23" s="100"/>
      <c r="Y23" s="100"/>
      <c r="Z23" s="101"/>
    </row>
    <row r="24" spans="1:26" s="19" customFormat="1" x14ac:dyDescent="0.3">
      <c r="A24" s="73" t="s">
        <v>110</v>
      </c>
      <c r="B24" s="74"/>
      <c r="C24" s="73" t="s">
        <v>110</v>
      </c>
      <c r="D24" s="75"/>
      <c r="E24" s="99" t="s">
        <v>34</v>
      </c>
      <c r="F24" s="101"/>
      <c r="G24" s="99" t="s">
        <v>39</v>
      </c>
      <c r="H24" s="101"/>
      <c r="I24" s="99" t="s">
        <v>104</v>
      </c>
      <c r="J24" s="101"/>
      <c r="K24" s="99" t="s">
        <v>41</v>
      </c>
      <c r="L24" s="100"/>
      <c r="M24" s="100"/>
      <c r="N24" s="100"/>
      <c r="O24" s="100"/>
      <c r="P24" s="100"/>
      <c r="Q24" s="100"/>
      <c r="R24" s="101"/>
      <c r="S24" s="99" t="s">
        <v>43</v>
      </c>
      <c r="T24" s="100"/>
      <c r="U24" s="100"/>
      <c r="V24" s="100"/>
      <c r="W24" s="100"/>
      <c r="X24" s="100"/>
      <c r="Y24" s="100"/>
      <c r="Z24" s="101"/>
    </row>
    <row r="25" spans="1:26" s="19" customFormat="1" x14ac:dyDescent="0.3">
      <c r="A25" s="73"/>
      <c r="B25" s="74"/>
      <c r="C25" s="73"/>
      <c r="D25" s="75"/>
      <c r="E25" s="99"/>
      <c r="F25" s="101"/>
      <c r="G25" s="99"/>
      <c r="H25" s="101"/>
      <c r="I25" s="99"/>
      <c r="J25" s="101"/>
      <c r="K25" s="99"/>
      <c r="L25" s="100"/>
      <c r="M25" s="100"/>
      <c r="N25" s="100"/>
      <c r="O25" s="100"/>
      <c r="P25" s="100"/>
      <c r="Q25" s="100"/>
      <c r="R25" s="101"/>
      <c r="S25" s="99"/>
      <c r="T25" s="100"/>
      <c r="U25" s="100"/>
      <c r="V25" s="100"/>
      <c r="W25" s="100"/>
      <c r="X25" s="100"/>
      <c r="Y25" s="100"/>
      <c r="Z25" s="101"/>
    </row>
    <row r="26" spans="1:26" s="19" customFormat="1" x14ac:dyDescent="0.3">
      <c r="A26" s="73"/>
      <c r="B26" s="74"/>
      <c r="C26" s="73"/>
      <c r="D26" s="75"/>
      <c r="E26" s="99"/>
      <c r="F26" s="101"/>
      <c r="G26" s="99" t="s">
        <v>40</v>
      </c>
      <c r="H26" s="101"/>
      <c r="I26" s="99"/>
      <c r="J26" s="101"/>
      <c r="K26" s="99" t="s">
        <v>66</v>
      </c>
      <c r="L26" s="100"/>
      <c r="M26" s="100"/>
      <c r="N26" s="100"/>
      <c r="O26" s="100"/>
      <c r="P26" s="100"/>
      <c r="Q26" s="100"/>
      <c r="R26" s="101"/>
      <c r="S26" s="99"/>
      <c r="T26" s="100"/>
      <c r="U26" s="100"/>
      <c r="V26" s="100"/>
      <c r="W26" s="100"/>
      <c r="X26" s="100"/>
      <c r="Y26" s="100"/>
      <c r="Z26" s="101"/>
    </row>
    <row r="27" spans="1:26" s="19" customFormat="1" x14ac:dyDescent="0.3">
      <c r="A27" s="70"/>
      <c r="B27" s="71"/>
      <c r="C27" s="70"/>
      <c r="D27" s="72"/>
      <c r="E27" s="112"/>
      <c r="F27" s="114"/>
      <c r="G27" s="112"/>
      <c r="H27" s="114"/>
      <c r="I27" s="112"/>
      <c r="J27" s="114"/>
      <c r="K27" s="112"/>
      <c r="L27" s="113"/>
      <c r="M27" s="113"/>
      <c r="N27" s="113"/>
      <c r="O27" s="113"/>
      <c r="P27" s="113"/>
      <c r="Q27" s="113"/>
      <c r="R27" s="114"/>
      <c r="S27" s="112"/>
      <c r="T27" s="113"/>
      <c r="U27" s="113"/>
      <c r="V27" s="113"/>
      <c r="W27" s="113"/>
      <c r="X27" s="113"/>
      <c r="Y27" s="113"/>
      <c r="Z27" s="114"/>
    </row>
    <row r="28" spans="1:26" s="19" customFormat="1" ht="18.600000000000001" x14ac:dyDescent="0.3">
      <c r="A28" s="38">
        <f>S22+1</f>
        <v>45585</v>
      </c>
      <c r="B28" s="21"/>
      <c r="C28" s="45">
        <f>A28+1</f>
        <v>45586</v>
      </c>
      <c r="D28" s="46"/>
      <c r="E28" s="38">
        <f>C28+1</f>
        <v>45587</v>
      </c>
      <c r="F28" s="40"/>
      <c r="G28" s="38">
        <f>E28+1</f>
        <v>45588</v>
      </c>
      <c r="H28" s="40"/>
      <c r="I28" s="38">
        <f>G28+1</f>
        <v>45589</v>
      </c>
      <c r="J28" s="40"/>
      <c r="K28" s="94">
        <f>I28+1</f>
        <v>45590</v>
      </c>
      <c r="L28" s="95"/>
      <c r="M28" s="96"/>
      <c r="N28" s="96"/>
      <c r="O28" s="96"/>
      <c r="P28" s="96"/>
      <c r="Q28" s="96"/>
      <c r="R28" s="97"/>
      <c r="S28" s="76">
        <f>K28+1</f>
        <v>45591</v>
      </c>
      <c r="T28" s="77"/>
      <c r="U28" s="106"/>
      <c r="V28" s="106"/>
      <c r="W28" s="106"/>
      <c r="X28" s="106"/>
      <c r="Y28" s="106"/>
      <c r="Z28" s="107"/>
    </row>
    <row r="29" spans="1:26" s="19" customFormat="1" x14ac:dyDescent="0.3">
      <c r="A29" s="73"/>
      <c r="B29" s="74"/>
      <c r="C29" s="99"/>
      <c r="D29" s="101"/>
      <c r="E29" s="73"/>
      <c r="F29" s="75"/>
      <c r="G29" s="73"/>
      <c r="H29" s="75"/>
      <c r="I29" s="73"/>
      <c r="J29" s="75"/>
      <c r="K29" s="73"/>
      <c r="L29" s="74"/>
      <c r="M29" s="74"/>
      <c r="N29" s="74"/>
      <c r="O29" s="74"/>
      <c r="P29" s="74"/>
      <c r="Q29" s="74"/>
      <c r="R29" s="75"/>
      <c r="S29" s="99"/>
      <c r="T29" s="100"/>
      <c r="U29" s="100"/>
      <c r="V29" s="100"/>
      <c r="W29" s="100"/>
      <c r="X29" s="100"/>
      <c r="Y29" s="100"/>
      <c r="Z29" s="101"/>
    </row>
    <row r="30" spans="1:26" s="19" customFormat="1" x14ac:dyDescent="0.3">
      <c r="A30" s="73" t="s">
        <v>139</v>
      </c>
      <c r="B30" s="74"/>
      <c r="C30" s="99" t="s">
        <v>30</v>
      </c>
      <c r="D30" s="101"/>
      <c r="E30" s="73" t="s">
        <v>110</v>
      </c>
      <c r="F30" s="75"/>
      <c r="G30" s="73" t="s">
        <v>110</v>
      </c>
      <c r="H30" s="75"/>
      <c r="I30" s="73" t="s">
        <v>110</v>
      </c>
      <c r="J30" s="75"/>
      <c r="K30" s="73" t="s">
        <v>110</v>
      </c>
      <c r="L30" s="74"/>
      <c r="M30" s="74"/>
      <c r="N30" s="74"/>
      <c r="O30" s="74"/>
      <c r="P30" s="74"/>
      <c r="Q30" s="74"/>
      <c r="R30" s="75"/>
      <c r="S30" s="99" t="s">
        <v>44</v>
      </c>
      <c r="T30" s="100"/>
      <c r="U30" s="100"/>
      <c r="V30" s="100"/>
      <c r="W30" s="100"/>
      <c r="X30" s="100"/>
      <c r="Y30" s="100"/>
      <c r="Z30" s="101"/>
    </row>
    <row r="31" spans="1:26" s="19" customFormat="1" x14ac:dyDescent="0.3">
      <c r="A31" s="73"/>
      <c r="B31" s="74"/>
      <c r="C31" s="99"/>
      <c r="D31" s="101"/>
      <c r="E31" s="73"/>
      <c r="F31" s="75"/>
      <c r="G31" s="73"/>
      <c r="H31" s="75"/>
      <c r="I31" s="73"/>
      <c r="J31" s="75"/>
      <c r="K31" s="73"/>
      <c r="L31" s="74"/>
      <c r="M31" s="74"/>
      <c r="N31" s="74"/>
      <c r="O31" s="74"/>
      <c r="P31" s="74"/>
      <c r="Q31" s="74"/>
      <c r="R31" s="75"/>
      <c r="S31" s="99"/>
      <c r="T31" s="100"/>
      <c r="U31" s="100"/>
      <c r="V31" s="100"/>
      <c r="W31" s="100"/>
      <c r="X31" s="100"/>
      <c r="Y31" s="100"/>
      <c r="Z31" s="101"/>
    </row>
    <row r="32" spans="1:26" s="19" customFormat="1" x14ac:dyDescent="0.3">
      <c r="A32" s="73"/>
      <c r="B32" s="74"/>
      <c r="C32" s="99"/>
      <c r="D32" s="101"/>
      <c r="E32" s="73"/>
      <c r="F32" s="75"/>
      <c r="G32" s="73"/>
      <c r="H32" s="75"/>
      <c r="I32" s="73"/>
      <c r="J32" s="75"/>
      <c r="K32" s="73"/>
      <c r="L32" s="74"/>
      <c r="M32" s="74"/>
      <c r="N32" s="74"/>
      <c r="O32" s="74"/>
      <c r="P32" s="74"/>
      <c r="Q32" s="74"/>
      <c r="R32" s="75"/>
      <c r="S32" s="99"/>
      <c r="T32" s="100"/>
      <c r="U32" s="100"/>
      <c r="V32" s="100"/>
      <c r="W32" s="100"/>
      <c r="X32" s="100"/>
      <c r="Y32" s="100"/>
      <c r="Z32" s="101"/>
    </row>
    <row r="33" spans="1:26" s="19" customFormat="1" x14ac:dyDescent="0.3">
      <c r="A33" s="70"/>
      <c r="B33" s="71"/>
      <c r="C33" s="112"/>
      <c r="D33" s="114"/>
      <c r="E33" s="70"/>
      <c r="F33" s="72"/>
      <c r="G33" s="70"/>
      <c r="H33" s="72"/>
      <c r="I33" s="70"/>
      <c r="J33" s="72"/>
      <c r="K33" s="70"/>
      <c r="L33" s="71"/>
      <c r="M33" s="71"/>
      <c r="N33" s="71"/>
      <c r="O33" s="71"/>
      <c r="P33" s="71"/>
      <c r="Q33" s="71"/>
      <c r="R33" s="72"/>
      <c r="S33" s="112"/>
      <c r="T33" s="113"/>
      <c r="U33" s="113"/>
      <c r="V33" s="113"/>
      <c r="W33" s="113"/>
      <c r="X33" s="113"/>
      <c r="Y33" s="113"/>
      <c r="Z33" s="114"/>
    </row>
    <row r="34" spans="1:26" s="19" customFormat="1" ht="18.600000000000001" x14ac:dyDescent="0.3">
      <c r="A34" s="45">
        <f>S28+1</f>
        <v>45592</v>
      </c>
      <c r="B34" s="66"/>
      <c r="C34" s="45">
        <f>A34+1</f>
        <v>45593</v>
      </c>
      <c r="D34" s="46"/>
      <c r="E34" s="38">
        <f>C34+1</f>
        <v>45594</v>
      </c>
      <c r="F34" s="40"/>
      <c r="G34" s="38">
        <f>E34+1</f>
        <v>45595</v>
      </c>
      <c r="H34" s="40"/>
      <c r="I34" s="38">
        <f>G34+1</f>
        <v>45596</v>
      </c>
      <c r="J34" s="40"/>
      <c r="K34" s="78">
        <f>I34+1</f>
        <v>45597</v>
      </c>
      <c r="L34" s="79"/>
      <c r="M34" s="88"/>
      <c r="N34" s="88"/>
      <c r="O34" s="88"/>
      <c r="P34" s="88"/>
      <c r="Q34" s="88"/>
      <c r="R34" s="89"/>
      <c r="S34" s="78">
        <f>K34+1</f>
        <v>45598</v>
      </c>
      <c r="T34" s="79"/>
      <c r="U34" s="88"/>
      <c r="V34" s="88"/>
      <c r="W34" s="88"/>
      <c r="X34" s="88"/>
      <c r="Y34" s="88"/>
      <c r="Z34" s="89"/>
    </row>
    <row r="35" spans="1:26" s="19" customFormat="1" x14ac:dyDescent="0.3">
      <c r="A35" s="99"/>
      <c r="B35" s="100"/>
      <c r="C35" s="99"/>
      <c r="D35" s="101"/>
      <c r="E35" s="73"/>
      <c r="F35" s="75"/>
      <c r="G35" s="73"/>
      <c r="H35" s="75"/>
      <c r="I35" s="73"/>
      <c r="J35" s="75"/>
      <c r="K35" s="80"/>
      <c r="L35" s="81"/>
      <c r="M35" s="81"/>
      <c r="N35" s="81"/>
      <c r="O35" s="81"/>
      <c r="P35" s="81"/>
      <c r="Q35" s="81"/>
      <c r="R35" s="82"/>
      <c r="S35" s="80"/>
      <c r="T35" s="81"/>
      <c r="U35" s="81"/>
      <c r="V35" s="81"/>
      <c r="W35" s="81"/>
      <c r="X35" s="81"/>
      <c r="Y35" s="81"/>
      <c r="Z35" s="82"/>
    </row>
    <row r="36" spans="1:26" s="19" customFormat="1" x14ac:dyDescent="0.3">
      <c r="A36" s="99" t="s">
        <v>140</v>
      </c>
      <c r="B36" s="100"/>
      <c r="C36" s="99" t="s">
        <v>31</v>
      </c>
      <c r="D36" s="101"/>
      <c r="E36" s="73" t="s">
        <v>110</v>
      </c>
      <c r="F36" s="75"/>
      <c r="G36" s="73" t="s">
        <v>110</v>
      </c>
      <c r="H36" s="75"/>
      <c r="I36" s="73" t="s">
        <v>110</v>
      </c>
      <c r="J36" s="75"/>
      <c r="K36" s="80"/>
      <c r="L36" s="81"/>
      <c r="M36" s="81"/>
      <c r="N36" s="81"/>
      <c r="O36" s="81"/>
      <c r="P36" s="81"/>
      <c r="Q36" s="81"/>
      <c r="R36" s="82"/>
      <c r="S36" s="80"/>
      <c r="T36" s="81"/>
      <c r="U36" s="81"/>
      <c r="V36" s="81"/>
      <c r="W36" s="81"/>
      <c r="X36" s="81"/>
      <c r="Y36" s="81"/>
      <c r="Z36" s="82"/>
    </row>
    <row r="37" spans="1:26" s="19" customFormat="1" x14ac:dyDescent="0.3">
      <c r="A37" s="99" t="s">
        <v>141</v>
      </c>
      <c r="B37" s="100"/>
      <c r="C37" s="99"/>
      <c r="D37" s="101"/>
      <c r="E37" s="73"/>
      <c r="F37" s="75"/>
      <c r="G37" s="73"/>
      <c r="H37" s="75"/>
      <c r="I37" s="73"/>
      <c r="J37" s="75"/>
      <c r="K37" s="80"/>
      <c r="L37" s="81"/>
      <c r="M37" s="81"/>
      <c r="N37" s="81"/>
      <c r="O37" s="81"/>
      <c r="P37" s="81"/>
      <c r="Q37" s="81"/>
      <c r="R37" s="82"/>
      <c r="S37" s="80"/>
      <c r="T37" s="81"/>
      <c r="U37" s="81"/>
      <c r="V37" s="81"/>
      <c r="W37" s="81"/>
      <c r="X37" s="81"/>
      <c r="Y37" s="81"/>
      <c r="Z37" s="82"/>
    </row>
    <row r="38" spans="1:26" s="19" customFormat="1" x14ac:dyDescent="0.3">
      <c r="A38" s="99"/>
      <c r="B38" s="100"/>
      <c r="C38" s="99"/>
      <c r="D38" s="101"/>
      <c r="E38" s="73"/>
      <c r="F38" s="75"/>
      <c r="G38" s="73"/>
      <c r="H38" s="75"/>
      <c r="I38" s="73"/>
      <c r="J38" s="75"/>
      <c r="K38" s="80"/>
      <c r="L38" s="81"/>
      <c r="M38" s="81"/>
      <c r="N38" s="81"/>
      <c r="O38" s="81"/>
      <c r="P38" s="81"/>
      <c r="Q38" s="81"/>
      <c r="R38" s="82"/>
      <c r="S38" s="80"/>
      <c r="T38" s="81"/>
      <c r="U38" s="81"/>
      <c r="V38" s="81"/>
      <c r="W38" s="81"/>
      <c r="X38" s="81"/>
      <c r="Y38" s="81"/>
      <c r="Z38" s="82"/>
    </row>
    <row r="39" spans="1:26" s="19" customFormat="1" x14ac:dyDescent="0.3">
      <c r="A39" s="112"/>
      <c r="B39" s="113"/>
      <c r="C39" s="112"/>
      <c r="D39" s="114"/>
      <c r="E39" s="70"/>
      <c r="F39" s="72"/>
      <c r="G39" s="70"/>
      <c r="H39" s="72"/>
      <c r="I39" s="70"/>
      <c r="J39" s="72"/>
      <c r="K39" s="91"/>
      <c r="L39" s="93"/>
      <c r="M39" s="93"/>
      <c r="N39" s="93"/>
      <c r="O39" s="93"/>
      <c r="P39" s="93"/>
      <c r="Q39" s="93"/>
      <c r="R39" s="92"/>
      <c r="S39" s="91"/>
      <c r="T39" s="93"/>
      <c r="U39" s="93"/>
      <c r="V39" s="93"/>
      <c r="W39" s="93"/>
      <c r="X39" s="93"/>
      <c r="Y39" s="93"/>
      <c r="Z39" s="92"/>
    </row>
    <row r="40" spans="1:26" ht="18.600000000000001" x14ac:dyDescent="0.3">
      <c r="A40" s="38">
        <f>S34+1</f>
        <v>45599</v>
      </c>
      <c r="B40" s="21"/>
      <c r="C40" s="39">
        <f>A40+1</f>
        <v>45600</v>
      </c>
      <c r="D40" s="22"/>
      <c r="E40" s="48" t="s">
        <v>0</v>
      </c>
      <c r="F40" s="49"/>
      <c r="G40" s="49"/>
      <c r="H40" s="49"/>
      <c r="I40" s="49"/>
      <c r="J40" s="49"/>
      <c r="K40" s="49"/>
      <c r="L40" s="49"/>
      <c r="M40" s="49"/>
      <c r="N40" s="49"/>
      <c r="O40" s="49"/>
      <c r="P40" s="49"/>
      <c r="Q40" s="49"/>
      <c r="R40" s="49"/>
      <c r="S40" s="49"/>
      <c r="T40" s="49"/>
      <c r="U40" s="49"/>
      <c r="V40" s="49"/>
      <c r="W40" s="49"/>
      <c r="X40" s="49"/>
      <c r="Y40" s="49"/>
      <c r="Z40" s="50"/>
    </row>
    <row r="41" spans="1:26" x14ac:dyDescent="0.3">
      <c r="A41" s="73"/>
      <c r="B41" s="74"/>
      <c r="C41" s="80"/>
      <c r="D41" s="82"/>
      <c r="E41" s="51"/>
      <c r="F41" s="52"/>
      <c r="G41" s="52"/>
      <c r="H41" s="52"/>
      <c r="I41" s="52"/>
      <c r="J41" s="52"/>
      <c r="K41" s="52"/>
      <c r="L41" s="52"/>
      <c r="M41" s="52"/>
      <c r="N41" s="52"/>
      <c r="O41" s="52"/>
      <c r="P41" s="52"/>
      <c r="Q41" s="52"/>
      <c r="R41" s="52"/>
      <c r="S41" s="52"/>
      <c r="T41" s="52"/>
      <c r="U41" s="52"/>
      <c r="V41" s="52"/>
      <c r="W41" s="52"/>
      <c r="X41" s="52"/>
      <c r="Y41" s="52"/>
      <c r="Z41" s="53"/>
    </row>
    <row r="42" spans="1:26" x14ac:dyDescent="0.3">
      <c r="A42" s="73"/>
      <c r="B42" s="74"/>
      <c r="C42" s="80"/>
      <c r="D42" s="82"/>
      <c r="E42" s="51"/>
      <c r="F42" s="52" t="s">
        <v>95</v>
      </c>
      <c r="G42" s="52"/>
      <c r="H42" s="52"/>
      <c r="I42" s="52"/>
      <c r="J42" s="52"/>
      <c r="K42" s="52"/>
      <c r="L42" s="52"/>
      <c r="M42" s="52"/>
      <c r="N42" s="52"/>
      <c r="O42" s="52"/>
      <c r="P42" s="52"/>
      <c r="Q42" s="52"/>
      <c r="R42" s="52"/>
      <c r="S42" s="52"/>
      <c r="T42" s="52"/>
      <c r="U42" s="52"/>
      <c r="V42" s="52"/>
      <c r="W42" s="52"/>
      <c r="X42" s="52"/>
      <c r="Y42" s="52"/>
      <c r="Z42" s="54"/>
    </row>
    <row r="43" spans="1:26" x14ac:dyDescent="0.3">
      <c r="A43" s="73"/>
      <c r="B43" s="74"/>
      <c r="C43" s="80"/>
      <c r="D43" s="82"/>
      <c r="E43" s="51"/>
      <c r="F43" s="52" t="s">
        <v>142</v>
      </c>
      <c r="G43" s="52"/>
      <c r="H43" s="52"/>
      <c r="I43" s="52"/>
      <c r="J43" s="52"/>
      <c r="K43" s="52"/>
      <c r="L43" s="52"/>
      <c r="M43" s="52"/>
      <c r="N43" s="52"/>
      <c r="O43" s="52"/>
      <c r="P43" s="52"/>
      <c r="Q43" s="52"/>
      <c r="R43" s="52"/>
      <c r="S43" s="52"/>
      <c r="T43" s="52"/>
      <c r="U43" s="52"/>
      <c r="V43" s="52"/>
      <c r="W43" s="52"/>
      <c r="X43" s="52"/>
      <c r="Y43" s="52"/>
      <c r="Z43" s="54"/>
    </row>
    <row r="44" spans="1:26" x14ac:dyDescent="0.3">
      <c r="A44" s="73"/>
      <c r="B44" s="74"/>
      <c r="C44" s="80"/>
      <c r="D44" s="82"/>
      <c r="E44" s="51"/>
      <c r="F44" s="52"/>
      <c r="G44" s="52"/>
      <c r="H44" s="52"/>
      <c r="I44" s="52"/>
      <c r="J44" s="52"/>
      <c r="K44" s="127"/>
      <c r="L44" s="127"/>
      <c r="M44" s="127"/>
      <c r="N44" s="127"/>
      <c r="O44" s="127"/>
      <c r="P44" s="127"/>
      <c r="Q44" s="127"/>
      <c r="R44" s="127"/>
      <c r="S44" s="127"/>
      <c r="T44" s="127"/>
      <c r="U44" s="127"/>
      <c r="V44" s="127"/>
      <c r="W44" s="127"/>
      <c r="X44" s="127"/>
      <c r="Y44" s="127"/>
      <c r="Z44" s="128"/>
    </row>
    <row r="45" spans="1:26" s="19" customFormat="1" x14ac:dyDescent="0.3">
      <c r="A45" s="70"/>
      <c r="B45" s="71"/>
      <c r="C45" s="91"/>
      <c r="D45" s="92"/>
      <c r="E45" s="55"/>
      <c r="F45" s="56"/>
      <c r="G45" s="56"/>
      <c r="H45" s="56"/>
      <c r="I45" s="56"/>
      <c r="J45" s="56"/>
      <c r="K45" s="129"/>
      <c r="L45" s="129"/>
      <c r="M45" s="129"/>
      <c r="N45" s="129"/>
      <c r="O45" s="129"/>
      <c r="P45" s="129"/>
      <c r="Q45" s="129"/>
      <c r="R45" s="129"/>
      <c r="S45" s="129"/>
      <c r="T45" s="129"/>
      <c r="U45" s="129"/>
      <c r="V45" s="129"/>
      <c r="W45" s="129"/>
      <c r="X45" s="129"/>
      <c r="Y45" s="129"/>
      <c r="Z45" s="130"/>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45"/>
  <sheetViews>
    <sheetView showGridLines="0" tabSelected="1" topLeftCell="L1" workbookViewId="0">
      <selection activeCell="AO21" sqref="AO21"/>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148">
        <f>DATE('1'!AD18,'1'!AD20+10,1)</f>
        <v>45597</v>
      </c>
      <c r="B1" s="148"/>
      <c r="C1" s="148"/>
      <c r="D1" s="148"/>
      <c r="E1" s="148"/>
      <c r="F1" s="148"/>
      <c r="G1" s="148"/>
      <c r="H1" s="148"/>
      <c r="I1" s="57"/>
      <c r="J1" s="57"/>
      <c r="K1" s="104">
        <f>DATE(YEAR(A1),MONTH(A1)-1,1)</f>
        <v>45566</v>
      </c>
      <c r="L1" s="104"/>
      <c r="M1" s="104"/>
      <c r="N1" s="104"/>
      <c r="O1" s="104"/>
      <c r="P1" s="104"/>
      <c r="Q1" s="104"/>
      <c r="R1" s="63"/>
      <c r="S1" s="104">
        <f>DATE(YEAR(A1),MONTH(A1)+1,1)</f>
        <v>45627</v>
      </c>
      <c r="T1" s="104"/>
      <c r="U1" s="104"/>
      <c r="V1" s="104"/>
      <c r="W1" s="104"/>
      <c r="X1" s="104"/>
      <c r="Y1" s="104"/>
      <c r="Z1" s="63"/>
    </row>
    <row r="2" spans="1:26" s="13" customFormat="1" ht="11.25" customHeight="1" x14ac:dyDescent="0.25">
      <c r="A2" s="148"/>
      <c r="B2" s="148"/>
      <c r="C2" s="148"/>
      <c r="D2" s="148"/>
      <c r="E2" s="148"/>
      <c r="F2" s="148"/>
      <c r="G2" s="148"/>
      <c r="H2" s="148"/>
      <c r="I2" s="57"/>
      <c r="J2" s="57"/>
      <c r="K2" s="65" t="str">
        <f>INDEX({"日";"月";"火";"水";"木";"金";"土"},1+MOD(開始_日+1-2,7))</f>
        <v>日</v>
      </c>
      <c r="L2" s="65" t="str">
        <f>INDEX({"日";"月";"火";"水";"木";"金";"土"},1+MOD(開始_日+2-2,7))</f>
        <v>月</v>
      </c>
      <c r="M2" s="65" t="str">
        <f>INDEX({"日";"月";"火";"水";"木";"金";"土"},1+MOD(開始_日+3-2,7))</f>
        <v>火</v>
      </c>
      <c r="N2" s="65" t="str">
        <f>INDEX({"日";"月";"火";"水";"木";"金";"土"},1+MOD(開始_日+4-2,7))</f>
        <v>水</v>
      </c>
      <c r="O2" s="65" t="str">
        <f>INDEX({"日";"月";"火";"水";"木";"金";"土"},1+MOD(開始_日+5-2,7))</f>
        <v>木</v>
      </c>
      <c r="P2" s="65" t="str">
        <f>INDEX({"日";"月";"火";"水";"木";"金";"土"},1+MOD(開始_日+6-2,7))</f>
        <v>金</v>
      </c>
      <c r="Q2" s="65" t="str">
        <f>INDEX({"日";"月";"火";"水";"木";"金";"土"},1+MOD(開始_日+7-2,7))</f>
        <v>土</v>
      </c>
      <c r="R2" s="63"/>
      <c r="S2" s="65" t="str">
        <f>INDEX({"日";"月";"火";"水";"木";"金";"土"},1+MOD(開始_日+1-2,7))</f>
        <v>日</v>
      </c>
      <c r="T2" s="65" t="str">
        <f>INDEX({"日";"月";"火";"水";"木";"金";"土"},1+MOD(開始_日+2-2,7))</f>
        <v>月</v>
      </c>
      <c r="U2" s="65" t="str">
        <f>INDEX({"日";"月";"火";"水";"木";"金";"土"},1+MOD(開始_日+3-2,7))</f>
        <v>火</v>
      </c>
      <c r="V2" s="65" t="str">
        <f>INDEX({"日";"月";"火";"水";"木";"金";"土"},1+MOD(開始_日+4-2,7))</f>
        <v>水</v>
      </c>
      <c r="W2" s="65" t="str">
        <f>INDEX({"日";"月";"火";"水";"木";"金";"土"},1+MOD(開始_日+5-2,7))</f>
        <v>木</v>
      </c>
      <c r="X2" s="65" t="str">
        <f>INDEX({"日";"月";"火";"水";"木";"金";"土"},1+MOD(開始_日+6-2,7))</f>
        <v>金</v>
      </c>
      <c r="Y2" s="65" t="str">
        <f>INDEX({"日";"月";"火";"水";"木";"金";"土"},1+MOD(開始_日+7-2,7))</f>
        <v>土</v>
      </c>
      <c r="Z2" s="63"/>
    </row>
    <row r="3" spans="1:26" s="15" customFormat="1" ht="9" customHeight="1" x14ac:dyDescent="0.25">
      <c r="A3" s="148"/>
      <c r="B3" s="148"/>
      <c r="C3" s="148"/>
      <c r="D3" s="148"/>
      <c r="E3" s="148"/>
      <c r="F3" s="148"/>
      <c r="G3" s="148"/>
      <c r="H3" s="148"/>
      <c r="I3" s="57"/>
      <c r="J3" s="57"/>
      <c r="K3" s="60" t="str">
        <f t="shared" ref="K3:Q8" si="0">IF(MONTH($K$1)&lt;&gt;MONTH($K$1-(WEEKDAY($K$1,1)-(開始_日-1))-IF((WEEKDAY($K$1,1)-(開始_日-1))&lt;=0,7,0)+(ROW(K3)-ROW($K$3))*7+(COLUMN(K3)-COLUMN($K$3)+1)),"",$K$1-(WEEKDAY($K$1,1)-(開始_日-1))-IF((WEEKDAY($K$1,1)-(開始_日-1))&lt;=0,7,0)+(ROW(K3)-ROW($K$3))*7+(COLUMN(K3)-COLUMN($K$3)+1))</f>
        <v/>
      </c>
      <c r="L3" s="60" t="str">
        <f t="shared" si="0"/>
        <v/>
      </c>
      <c r="M3" s="60">
        <f t="shared" si="0"/>
        <v>45566</v>
      </c>
      <c r="N3" s="60">
        <f t="shared" si="0"/>
        <v>45567</v>
      </c>
      <c r="O3" s="60">
        <f t="shared" si="0"/>
        <v>45568</v>
      </c>
      <c r="P3" s="60">
        <f t="shared" si="0"/>
        <v>45569</v>
      </c>
      <c r="Q3" s="60">
        <f t="shared" si="0"/>
        <v>45570</v>
      </c>
      <c r="R3" s="63"/>
      <c r="S3" s="60">
        <f t="shared" ref="S3:Y8" si="1">IF(MONTH($S$1)&lt;&gt;MONTH($S$1-(WEEKDAY($S$1,1)-(開始_日-1))-IF((WEEKDAY($S$1,1)-(開始_日-1))&lt;=0,7,0)+(ROW(S3)-ROW($S$3))*7+(COLUMN(S3)-COLUMN($S$3)+1)),"",$S$1-(WEEKDAY($S$1,1)-(開始_日-1))-IF((WEEKDAY($S$1,1)-(開始_日-1))&lt;=0,7,0)+(ROW(S3)-ROW($S$3))*7+(COLUMN(S3)-COLUMN($S$3)+1))</f>
        <v>45627</v>
      </c>
      <c r="T3" s="60">
        <f t="shared" si="1"/>
        <v>45628</v>
      </c>
      <c r="U3" s="60">
        <f t="shared" si="1"/>
        <v>45629</v>
      </c>
      <c r="V3" s="60">
        <f t="shared" si="1"/>
        <v>45630</v>
      </c>
      <c r="W3" s="60">
        <f t="shared" si="1"/>
        <v>45631</v>
      </c>
      <c r="X3" s="60">
        <f t="shared" si="1"/>
        <v>45632</v>
      </c>
      <c r="Y3" s="60">
        <f t="shared" si="1"/>
        <v>45633</v>
      </c>
      <c r="Z3" s="64"/>
    </row>
    <row r="4" spans="1:26" s="15" customFormat="1" ht="9" customHeight="1" x14ac:dyDescent="0.25">
      <c r="A4" s="148"/>
      <c r="B4" s="148"/>
      <c r="C4" s="148"/>
      <c r="D4" s="148"/>
      <c r="E4" s="148"/>
      <c r="F4" s="148"/>
      <c r="G4" s="148"/>
      <c r="H4" s="148"/>
      <c r="I4" s="57"/>
      <c r="J4" s="57"/>
      <c r="K4" s="60">
        <f t="shared" si="0"/>
        <v>45571</v>
      </c>
      <c r="L4" s="60">
        <f t="shared" si="0"/>
        <v>45572</v>
      </c>
      <c r="M4" s="60">
        <f t="shared" si="0"/>
        <v>45573</v>
      </c>
      <c r="N4" s="60">
        <f t="shared" si="0"/>
        <v>45574</v>
      </c>
      <c r="O4" s="60">
        <f t="shared" si="0"/>
        <v>45575</v>
      </c>
      <c r="P4" s="60">
        <f t="shared" si="0"/>
        <v>45576</v>
      </c>
      <c r="Q4" s="60">
        <f t="shared" si="0"/>
        <v>45577</v>
      </c>
      <c r="R4" s="63"/>
      <c r="S4" s="60">
        <f t="shared" si="1"/>
        <v>45634</v>
      </c>
      <c r="T4" s="60">
        <f t="shared" si="1"/>
        <v>45635</v>
      </c>
      <c r="U4" s="60">
        <f t="shared" si="1"/>
        <v>45636</v>
      </c>
      <c r="V4" s="60">
        <f t="shared" si="1"/>
        <v>45637</v>
      </c>
      <c r="W4" s="60">
        <f t="shared" si="1"/>
        <v>45638</v>
      </c>
      <c r="X4" s="60">
        <f t="shared" si="1"/>
        <v>45639</v>
      </c>
      <c r="Y4" s="60">
        <f t="shared" si="1"/>
        <v>45640</v>
      </c>
      <c r="Z4" s="64"/>
    </row>
    <row r="5" spans="1:26" s="15" customFormat="1" ht="9" customHeight="1" x14ac:dyDescent="0.25">
      <c r="A5" s="148"/>
      <c r="B5" s="148"/>
      <c r="C5" s="148"/>
      <c r="D5" s="148"/>
      <c r="E5" s="148"/>
      <c r="F5" s="148"/>
      <c r="G5" s="148"/>
      <c r="H5" s="148"/>
      <c r="I5" s="57"/>
      <c r="J5" s="57"/>
      <c r="K5" s="60">
        <f t="shared" si="0"/>
        <v>45578</v>
      </c>
      <c r="L5" s="60">
        <f t="shared" si="0"/>
        <v>45579</v>
      </c>
      <c r="M5" s="60">
        <f t="shared" si="0"/>
        <v>45580</v>
      </c>
      <c r="N5" s="60">
        <f t="shared" si="0"/>
        <v>45581</v>
      </c>
      <c r="O5" s="60">
        <f t="shared" si="0"/>
        <v>45582</v>
      </c>
      <c r="P5" s="60">
        <f t="shared" si="0"/>
        <v>45583</v>
      </c>
      <c r="Q5" s="60">
        <f t="shared" si="0"/>
        <v>45584</v>
      </c>
      <c r="R5" s="63"/>
      <c r="S5" s="60">
        <f t="shared" si="1"/>
        <v>45641</v>
      </c>
      <c r="T5" s="60">
        <f t="shared" si="1"/>
        <v>45642</v>
      </c>
      <c r="U5" s="60">
        <f t="shared" si="1"/>
        <v>45643</v>
      </c>
      <c r="V5" s="60">
        <f t="shared" si="1"/>
        <v>45644</v>
      </c>
      <c r="W5" s="60">
        <f t="shared" si="1"/>
        <v>45645</v>
      </c>
      <c r="X5" s="60">
        <f t="shared" si="1"/>
        <v>45646</v>
      </c>
      <c r="Y5" s="60">
        <f t="shared" si="1"/>
        <v>45647</v>
      </c>
      <c r="Z5" s="64"/>
    </row>
    <row r="6" spans="1:26" s="15" customFormat="1" ht="9" customHeight="1" x14ac:dyDescent="0.25">
      <c r="A6" s="148"/>
      <c r="B6" s="148"/>
      <c r="C6" s="148"/>
      <c r="D6" s="148"/>
      <c r="E6" s="148"/>
      <c r="F6" s="148"/>
      <c r="G6" s="148"/>
      <c r="H6" s="148"/>
      <c r="I6" s="57"/>
      <c r="J6" s="57"/>
      <c r="K6" s="60">
        <f t="shared" si="0"/>
        <v>45585</v>
      </c>
      <c r="L6" s="60">
        <f t="shared" si="0"/>
        <v>45586</v>
      </c>
      <c r="M6" s="60">
        <f t="shared" si="0"/>
        <v>45587</v>
      </c>
      <c r="N6" s="60">
        <f t="shared" si="0"/>
        <v>45588</v>
      </c>
      <c r="O6" s="60">
        <f t="shared" si="0"/>
        <v>45589</v>
      </c>
      <c r="P6" s="60">
        <f t="shared" si="0"/>
        <v>45590</v>
      </c>
      <c r="Q6" s="60">
        <f t="shared" si="0"/>
        <v>45591</v>
      </c>
      <c r="R6" s="63"/>
      <c r="S6" s="60">
        <f t="shared" si="1"/>
        <v>45648</v>
      </c>
      <c r="T6" s="60">
        <f t="shared" si="1"/>
        <v>45649</v>
      </c>
      <c r="U6" s="60">
        <f t="shared" si="1"/>
        <v>45650</v>
      </c>
      <c r="V6" s="60">
        <f t="shared" si="1"/>
        <v>45651</v>
      </c>
      <c r="W6" s="60">
        <f t="shared" si="1"/>
        <v>45652</v>
      </c>
      <c r="X6" s="60">
        <f t="shared" si="1"/>
        <v>45653</v>
      </c>
      <c r="Y6" s="60">
        <f t="shared" si="1"/>
        <v>45654</v>
      </c>
      <c r="Z6" s="64"/>
    </row>
    <row r="7" spans="1:26" s="15" customFormat="1" ht="9" customHeight="1" x14ac:dyDescent="0.25">
      <c r="A7" s="148"/>
      <c r="B7" s="148"/>
      <c r="C7" s="148"/>
      <c r="D7" s="148"/>
      <c r="E7" s="148"/>
      <c r="F7" s="148"/>
      <c r="G7" s="148"/>
      <c r="H7" s="148"/>
      <c r="I7" s="57"/>
      <c r="J7" s="57"/>
      <c r="K7" s="60">
        <f t="shared" si="0"/>
        <v>45592</v>
      </c>
      <c r="L7" s="60">
        <f t="shared" si="0"/>
        <v>45593</v>
      </c>
      <c r="M7" s="60">
        <f t="shared" si="0"/>
        <v>45594</v>
      </c>
      <c r="N7" s="60">
        <f t="shared" si="0"/>
        <v>45595</v>
      </c>
      <c r="O7" s="60">
        <f t="shared" si="0"/>
        <v>45596</v>
      </c>
      <c r="P7" s="60" t="str">
        <f t="shared" si="0"/>
        <v/>
      </c>
      <c r="Q7" s="60" t="str">
        <f t="shared" si="0"/>
        <v/>
      </c>
      <c r="R7" s="63"/>
      <c r="S7" s="60">
        <f t="shared" si="1"/>
        <v>45655</v>
      </c>
      <c r="T7" s="60">
        <f t="shared" si="1"/>
        <v>45656</v>
      </c>
      <c r="U7" s="60">
        <f t="shared" si="1"/>
        <v>45657</v>
      </c>
      <c r="V7" s="60" t="str">
        <f t="shared" si="1"/>
        <v/>
      </c>
      <c r="W7" s="60" t="str">
        <f t="shared" si="1"/>
        <v/>
      </c>
      <c r="X7" s="60" t="str">
        <f t="shared" si="1"/>
        <v/>
      </c>
      <c r="Y7" s="60" t="str">
        <f t="shared" si="1"/>
        <v/>
      </c>
      <c r="Z7" s="64"/>
    </row>
    <row r="8" spans="1:26" s="18" customFormat="1" ht="9" customHeight="1" x14ac:dyDescent="0.25">
      <c r="A8" s="58"/>
      <c r="B8" s="58"/>
      <c r="C8" s="58"/>
      <c r="D8" s="58"/>
      <c r="E8" s="58"/>
      <c r="F8" s="58"/>
      <c r="G8" s="58"/>
      <c r="H8" s="58"/>
      <c r="I8" s="59"/>
      <c r="J8" s="59"/>
      <c r="K8" s="60" t="str">
        <f t="shared" si="0"/>
        <v/>
      </c>
      <c r="L8" s="60" t="str">
        <f t="shared" si="0"/>
        <v/>
      </c>
      <c r="M8" s="60" t="str">
        <f t="shared" si="0"/>
        <v/>
      </c>
      <c r="N8" s="60" t="str">
        <f t="shared" si="0"/>
        <v/>
      </c>
      <c r="O8" s="60" t="str">
        <f t="shared" si="0"/>
        <v/>
      </c>
      <c r="P8" s="60" t="str">
        <f t="shared" si="0"/>
        <v/>
      </c>
      <c r="Q8" s="60" t="str">
        <f t="shared" si="0"/>
        <v/>
      </c>
      <c r="R8" s="61"/>
      <c r="S8" s="60" t="str">
        <f t="shared" si="1"/>
        <v/>
      </c>
      <c r="T8" s="60" t="str">
        <f t="shared" si="1"/>
        <v/>
      </c>
      <c r="U8" s="60" t="str">
        <f t="shared" si="1"/>
        <v/>
      </c>
      <c r="V8" s="60" t="str">
        <f t="shared" si="1"/>
        <v/>
      </c>
      <c r="W8" s="60" t="str">
        <f t="shared" si="1"/>
        <v/>
      </c>
      <c r="X8" s="60" t="str">
        <f t="shared" si="1"/>
        <v/>
      </c>
      <c r="Y8" s="60" t="str">
        <f t="shared" si="1"/>
        <v/>
      </c>
      <c r="Z8" s="62"/>
    </row>
    <row r="9" spans="1:26" s="19" customFormat="1" ht="21" customHeight="1" x14ac:dyDescent="0.3">
      <c r="A9" s="102">
        <f>A10</f>
        <v>45592</v>
      </c>
      <c r="B9" s="103"/>
      <c r="C9" s="103">
        <f>C10</f>
        <v>45593</v>
      </c>
      <c r="D9" s="103"/>
      <c r="E9" s="103">
        <f>E10</f>
        <v>45594</v>
      </c>
      <c r="F9" s="103"/>
      <c r="G9" s="103">
        <f>G10</f>
        <v>45595</v>
      </c>
      <c r="H9" s="103"/>
      <c r="I9" s="103">
        <f>I10</f>
        <v>45596</v>
      </c>
      <c r="J9" s="103"/>
      <c r="K9" s="103">
        <f>K10</f>
        <v>45597</v>
      </c>
      <c r="L9" s="103"/>
      <c r="M9" s="103"/>
      <c r="N9" s="103"/>
      <c r="O9" s="103"/>
      <c r="P9" s="103"/>
      <c r="Q9" s="103"/>
      <c r="R9" s="103"/>
      <c r="S9" s="103">
        <f>S10</f>
        <v>45598</v>
      </c>
      <c r="T9" s="103"/>
      <c r="U9" s="103"/>
      <c r="V9" s="103"/>
      <c r="W9" s="103"/>
      <c r="X9" s="103"/>
      <c r="Y9" s="103"/>
      <c r="Z9" s="105"/>
    </row>
    <row r="10" spans="1:26" s="19" customFormat="1" ht="18.600000000000001" x14ac:dyDescent="0.3">
      <c r="A10" s="38">
        <f>$A$1-(WEEKDAY($A$1,1)-(開始_日-1))-IF((WEEKDAY($A$1,1)-(開始_日-1))&lt;=0,7,0)+1</f>
        <v>45592</v>
      </c>
      <c r="B10" s="21"/>
      <c r="C10" s="45">
        <f>A10+1</f>
        <v>45593</v>
      </c>
      <c r="D10" s="46"/>
      <c r="E10" s="45">
        <f>C10+1</f>
        <v>45594</v>
      </c>
      <c r="F10" s="46"/>
      <c r="G10" s="45">
        <f>E10+1</f>
        <v>45595</v>
      </c>
      <c r="H10" s="46"/>
      <c r="I10" s="149">
        <f>G10+1</f>
        <v>45596</v>
      </c>
      <c r="J10" s="46"/>
      <c r="K10" s="76">
        <f>I10+1</f>
        <v>45597</v>
      </c>
      <c r="L10" s="77"/>
      <c r="M10" s="106"/>
      <c r="N10" s="106"/>
      <c r="O10" s="106"/>
      <c r="P10" s="106"/>
      <c r="Q10" s="106"/>
      <c r="R10" s="107"/>
      <c r="S10" s="76">
        <f>K10+1</f>
        <v>45598</v>
      </c>
      <c r="T10" s="77"/>
      <c r="U10" s="106"/>
      <c r="V10" s="106"/>
      <c r="W10" s="106"/>
      <c r="X10" s="106"/>
      <c r="Y10" s="106"/>
      <c r="Z10" s="107"/>
    </row>
    <row r="11" spans="1:26" s="19" customFormat="1" x14ac:dyDescent="0.3">
      <c r="A11" s="73"/>
      <c r="B11" s="74"/>
      <c r="C11" s="99"/>
      <c r="D11" s="101"/>
      <c r="E11" s="99"/>
      <c r="F11" s="101"/>
      <c r="G11" s="99"/>
      <c r="H11" s="101"/>
      <c r="I11" s="99"/>
      <c r="J11" s="101"/>
      <c r="K11" s="99"/>
      <c r="L11" s="100"/>
      <c r="M11" s="100"/>
      <c r="N11" s="100"/>
      <c r="O11" s="100"/>
      <c r="P11" s="100"/>
      <c r="Q11" s="100"/>
      <c r="R11" s="101"/>
      <c r="S11" s="99"/>
      <c r="T11" s="100"/>
      <c r="U11" s="100"/>
      <c r="V11" s="100"/>
      <c r="W11" s="100"/>
      <c r="X11" s="100"/>
      <c r="Y11" s="100"/>
      <c r="Z11" s="101"/>
    </row>
    <row r="12" spans="1:26" s="19" customFormat="1" x14ac:dyDescent="0.3">
      <c r="A12" s="73"/>
      <c r="B12" s="74"/>
      <c r="C12" s="99"/>
      <c r="D12" s="101"/>
      <c r="E12" s="99"/>
      <c r="F12" s="101"/>
      <c r="G12" s="99"/>
      <c r="H12" s="101"/>
      <c r="I12" s="99"/>
      <c r="J12" s="101"/>
      <c r="K12" s="99" t="s">
        <v>22</v>
      </c>
      <c r="L12" s="100"/>
      <c r="M12" s="100"/>
      <c r="N12" s="100"/>
      <c r="O12" s="100"/>
      <c r="P12" s="100"/>
      <c r="Q12" s="100"/>
      <c r="R12" s="101"/>
      <c r="S12" s="99" t="s">
        <v>24</v>
      </c>
      <c r="T12" s="100"/>
      <c r="U12" s="100"/>
      <c r="V12" s="100"/>
      <c r="W12" s="100"/>
      <c r="X12" s="100"/>
      <c r="Y12" s="100"/>
      <c r="Z12" s="101"/>
    </row>
    <row r="13" spans="1:26" s="19" customFormat="1" x14ac:dyDescent="0.3">
      <c r="A13" s="73"/>
      <c r="B13" s="74"/>
      <c r="C13" s="99"/>
      <c r="D13" s="101"/>
      <c r="E13" s="99"/>
      <c r="F13" s="101"/>
      <c r="G13" s="99"/>
      <c r="H13" s="101"/>
      <c r="I13" s="99"/>
      <c r="J13" s="101"/>
      <c r="K13" s="99"/>
      <c r="L13" s="100"/>
      <c r="M13" s="100"/>
      <c r="N13" s="100"/>
      <c r="O13" s="100"/>
      <c r="P13" s="100"/>
      <c r="Q13" s="100"/>
      <c r="R13" s="101"/>
      <c r="S13" s="99"/>
      <c r="T13" s="100"/>
      <c r="U13" s="100"/>
      <c r="V13" s="100"/>
      <c r="W13" s="100"/>
      <c r="X13" s="100"/>
      <c r="Y13" s="100"/>
      <c r="Z13" s="101"/>
    </row>
    <row r="14" spans="1:26" s="19" customFormat="1" x14ac:dyDescent="0.3">
      <c r="A14" s="73"/>
      <c r="B14" s="74"/>
      <c r="C14" s="99"/>
      <c r="D14" s="101"/>
      <c r="E14" s="99"/>
      <c r="F14" s="101"/>
      <c r="G14" s="99"/>
      <c r="H14" s="101"/>
      <c r="I14" s="99"/>
      <c r="J14" s="101"/>
      <c r="K14" s="99" t="s">
        <v>111</v>
      </c>
      <c r="L14" s="100"/>
      <c r="M14" s="100"/>
      <c r="N14" s="100"/>
      <c r="O14" s="100"/>
      <c r="P14" s="100"/>
      <c r="Q14" s="100"/>
      <c r="R14" s="101"/>
      <c r="S14" s="99"/>
      <c r="T14" s="100"/>
      <c r="U14" s="100"/>
      <c r="V14" s="100"/>
      <c r="W14" s="100"/>
      <c r="X14" s="100"/>
      <c r="Y14" s="100"/>
      <c r="Z14" s="101"/>
    </row>
    <row r="15" spans="1:26" s="19" customFormat="1" ht="13.2" customHeight="1" x14ac:dyDescent="0.3">
      <c r="A15" s="70"/>
      <c r="B15" s="71"/>
      <c r="C15" s="112"/>
      <c r="D15" s="114"/>
      <c r="E15" s="112"/>
      <c r="F15" s="114"/>
      <c r="G15" s="112"/>
      <c r="H15" s="114"/>
      <c r="I15" s="112"/>
      <c r="J15" s="114"/>
      <c r="K15" s="112"/>
      <c r="L15" s="113"/>
      <c r="M15" s="113"/>
      <c r="N15" s="113"/>
      <c r="O15" s="113"/>
      <c r="P15" s="113"/>
      <c r="Q15" s="113"/>
      <c r="R15" s="114"/>
      <c r="S15" s="112"/>
      <c r="T15" s="113"/>
      <c r="U15" s="113"/>
      <c r="V15" s="113"/>
      <c r="W15" s="113"/>
      <c r="X15" s="113"/>
      <c r="Y15" s="113"/>
      <c r="Z15" s="114"/>
    </row>
    <row r="16" spans="1:26" s="19" customFormat="1" ht="18.600000000000001" x14ac:dyDescent="0.3">
      <c r="A16" s="38">
        <f>S10+1</f>
        <v>45599</v>
      </c>
      <c r="B16" s="21"/>
      <c r="C16" s="45">
        <f>A16+1</f>
        <v>45600</v>
      </c>
      <c r="D16" s="46"/>
      <c r="E16" s="45">
        <f>C16+1</f>
        <v>45601</v>
      </c>
      <c r="F16" s="46"/>
      <c r="G16" s="45">
        <f>E16+1</f>
        <v>45602</v>
      </c>
      <c r="H16" s="46"/>
      <c r="I16" s="45">
        <f>G16+1</f>
        <v>45603</v>
      </c>
      <c r="J16" s="46"/>
      <c r="K16" s="76">
        <f>I16+1</f>
        <v>45604</v>
      </c>
      <c r="L16" s="77"/>
      <c r="M16" s="106"/>
      <c r="N16" s="106"/>
      <c r="O16" s="106"/>
      <c r="P16" s="106"/>
      <c r="Q16" s="106"/>
      <c r="R16" s="107"/>
      <c r="S16" s="76">
        <f>K16+1</f>
        <v>45605</v>
      </c>
      <c r="T16" s="77"/>
      <c r="U16" s="106"/>
      <c r="V16" s="106"/>
      <c r="W16" s="106"/>
      <c r="X16" s="106"/>
      <c r="Y16" s="106"/>
      <c r="Z16" s="107"/>
    </row>
    <row r="17" spans="1:26" s="19" customFormat="1" x14ac:dyDescent="0.3">
      <c r="A17" s="73"/>
      <c r="B17" s="74"/>
      <c r="C17" s="99"/>
      <c r="D17" s="101"/>
      <c r="E17" s="99"/>
      <c r="F17" s="101"/>
      <c r="G17" s="99"/>
      <c r="H17" s="101"/>
      <c r="I17" s="99"/>
      <c r="J17" s="101"/>
      <c r="K17" s="99"/>
      <c r="L17" s="100"/>
      <c r="M17" s="100"/>
      <c r="N17" s="100"/>
      <c r="O17" s="100"/>
      <c r="P17" s="100"/>
      <c r="Q17" s="100"/>
      <c r="R17" s="101"/>
      <c r="S17" s="99"/>
      <c r="T17" s="100"/>
      <c r="U17" s="100"/>
      <c r="V17" s="100"/>
      <c r="W17" s="100"/>
      <c r="X17" s="100"/>
      <c r="Y17" s="100"/>
      <c r="Z17" s="101"/>
    </row>
    <row r="18" spans="1:26" s="19" customFormat="1" x14ac:dyDescent="0.3">
      <c r="A18" s="86" t="s">
        <v>110</v>
      </c>
      <c r="B18" s="74"/>
      <c r="C18" s="99" t="s">
        <v>28</v>
      </c>
      <c r="D18" s="101"/>
      <c r="E18" s="99" t="s">
        <v>32</v>
      </c>
      <c r="F18" s="101"/>
      <c r="G18" s="99" t="s">
        <v>35</v>
      </c>
      <c r="H18" s="101"/>
      <c r="I18" s="99" t="s">
        <v>87</v>
      </c>
      <c r="J18" s="101"/>
      <c r="K18" s="99" t="s">
        <v>41</v>
      </c>
      <c r="L18" s="100"/>
      <c r="M18" s="100"/>
      <c r="N18" s="100"/>
      <c r="O18" s="100"/>
      <c r="P18" s="100"/>
      <c r="Q18" s="100"/>
      <c r="R18" s="101"/>
      <c r="S18" s="121" t="s">
        <v>110</v>
      </c>
      <c r="T18" s="122"/>
      <c r="U18" s="122"/>
      <c r="V18" s="122"/>
      <c r="W18" s="122"/>
      <c r="X18" s="122"/>
      <c r="Y18" s="122"/>
      <c r="Z18" s="143"/>
    </row>
    <row r="19" spans="1:26" s="19" customFormat="1" x14ac:dyDescent="0.3">
      <c r="A19" s="73"/>
      <c r="B19" s="74"/>
      <c r="C19" s="99"/>
      <c r="D19" s="101"/>
      <c r="E19" s="99"/>
      <c r="F19" s="101"/>
      <c r="G19" s="99"/>
      <c r="H19" s="101"/>
      <c r="I19" s="99"/>
      <c r="J19" s="101"/>
      <c r="K19" s="99"/>
      <c r="L19" s="100"/>
      <c r="M19" s="100"/>
      <c r="N19" s="100"/>
      <c r="O19" s="100"/>
      <c r="P19" s="100"/>
      <c r="Q19" s="100"/>
      <c r="R19" s="101"/>
      <c r="S19" s="99"/>
      <c r="T19" s="100"/>
      <c r="U19" s="100"/>
      <c r="V19" s="100"/>
      <c r="W19" s="100"/>
      <c r="X19" s="100"/>
      <c r="Y19" s="100"/>
      <c r="Z19" s="101"/>
    </row>
    <row r="20" spans="1:26" s="19" customFormat="1" x14ac:dyDescent="0.3">
      <c r="A20" s="73"/>
      <c r="B20" s="74"/>
      <c r="C20" s="99"/>
      <c r="D20" s="101"/>
      <c r="E20" s="99"/>
      <c r="F20" s="101"/>
      <c r="G20" s="99" t="s">
        <v>36</v>
      </c>
      <c r="H20" s="101"/>
      <c r="I20" s="99"/>
      <c r="J20" s="101"/>
      <c r="K20" s="99" t="s">
        <v>107</v>
      </c>
      <c r="L20" s="100"/>
      <c r="M20" s="100"/>
      <c r="N20" s="100"/>
      <c r="O20" s="100"/>
      <c r="P20" s="100"/>
      <c r="Q20" s="100"/>
      <c r="R20" s="101"/>
      <c r="S20" s="99"/>
      <c r="T20" s="100"/>
      <c r="U20" s="100"/>
      <c r="V20" s="100"/>
      <c r="W20" s="100"/>
      <c r="X20" s="100"/>
      <c r="Y20" s="100"/>
      <c r="Z20" s="101"/>
    </row>
    <row r="21" spans="1:26" s="19" customFormat="1" ht="13.2" customHeight="1" x14ac:dyDescent="0.3">
      <c r="A21" s="70"/>
      <c r="B21" s="71"/>
      <c r="C21" s="112"/>
      <c r="D21" s="114"/>
      <c r="E21" s="112"/>
      <c r="F21" s="114"/>
      <c r="G21" s="112"/>
      <c r="H21" s="114"/>
      <c r="I21" s="112"/>
      <c r="J21" s="114"/>
      <c r="K21" s="112"/>
      <c r="L21" s="113"/>
      <c r="M21" s="113"/>
      <c r="N21" s="113"/>
      <c r="O21" s="113"/>
      <c r="P21" s="113"/>
      <c r="Q21" s="113"/>
      <c r="R21" s="114"/>
      <c r="S21" s="112"/>
      <c r="T21" s="113"/>
      <c r="U21" s="113"/>
      <c r="V21" s="113"/>
      <c r="W21" s="113"/>
      <c r="X21" s="113"/>
      <c r="Y21" s="113"/>
      <c r="Z21" s="114"/>
    </row>
    <row r="22" spans="1:26" s="19" customFormat="1" ht="18.600000000000001" x14ac:dyDescent="0.3">
      <c r="A22" s="38">
        <f>S16+1</f>
        <v>45606</v>
      </c>
      <c r="B22" s="21"/>
      <c r="C22" s="45">
        <f>A22+1</f>
        <v>45607</v>
      </c>
      <c r="D22" s="46"/>
      <c r="E22" s="45">
        <f>C22+1</f>
        <v>45608</v>
      </c>
      <c r="F22" s="46"/>
      <c r="G22" s="45">
        <f>E22+1</f>
        <v>45609</v>
      </c>
      <c r="H22" s="46"/>
      <c r="I22" s="45">
        <f>G22+1</f>
        <v>45610</v>
      </c>
      <c r="J22" s="46"/>
      <c r="K22" s="76">
        <f>I22+1</f>
        <v>45611</v>
      </c>
      <c r="L22" s="77"/>
      <c r="M22" s="106"/>
      <c r="N22" s="106"/>
      <c r="O22" s="106"/>
      <c r="P22" s="106"/>
      <c r="Q22" s="106"/>
      <c r="R22" s="107"/>
      <c r="S22" s="76">
        <f>K22+1</f>
        <v>45612</v>
      </c>
      <c r="T22" s="77"/>
      <c r="U22" s="106"/>
      <c r="V22" s="106"/>
      <c r="W22" s="106"/>
      <c r="X22" s="106"/>
      <c r="Y22" s="106"/>
      <c r="Z22" s="107"/>
    </row>
    <row r="23" spans="1:26" s="19" customFormat="1" x14ac:dyDescent="0.3">
      <c r="A23" s="73"/>
      <c r="B23" s="74"/>
      <c r="C23" s="99"/>
      <c r="D23" s="101"/>
      <c r="E23" s="99"/>
      <c r="F23" s="101"/>
      <c r="G23" s="99"/>
      <c r="H23" s="101"/>
      <c r="I23" s="99"/>
      <c r="J23" s="101"/>
      <c r="K23" s="99"/>
      <c r="L23" s="100"/>
      <c r="M23" s="100"/>
      <c r="N23" s="100"/>
      <c r="O23" s="100"/>
      <c r="P23" s="100"/>
      <c r="Q23" s="100"/>
      <c r="R23" s="101"/>
      <c r="S23" s="99"/>
      <c r="T23" s="100"/>
      <c r="U23" s="100"/>
      <c r="V23" s="100"/>
      <c r="W23" s="100"/>
      <c r="X23" s="100"/>
      <c r="Y23" s="100"/>
      <c r="Z23" s="101"/>
    </row>
    <row r="24" spans="1:26" s="19" customFormat="1" x14ac:dyDescent="0.3">
      <c r="A24" s="86" t="s">
        <v>110</v>
      </c>
      <c r="B24" s="74"/>
      <c r="C24" s="121" t="s">
        <v>110</v>
      </c>
      <c r="D24" s="143"/>
      <c r="E24" s="99" t="s">
        <v>34</v>
      </c>
      <c r="F24" s="101"/>
      <c r="G24" s="99" t="s">
        <v>39</v>
      </c>
      <c r="H24" s="101"/>
      <c r="I24" s="99" t="s">
        <v>143</v>
      </c>
      <c r="J24" s="101"/>
      <c r="K24" s="99" t="s">
        <v>144</v>
      </c>
      <c r="L24" s="100"/>
      <c r="M24" s="100"/>
      <c r="N24" s="100"/>
      <c r="O24" s="100"/>
      <c r="P24" s="100"/>
      <c r="Q24" s="100"/>
      <c r="R24" s="101"/>
      <c r="S24" s="99" t="s">
        <v>44</v>
      </c>
      <c r="T24" s="100"/>
      <c r="U24" s="100"/>
      <c r="V24" s="100"/>
      <c r="W24" s="100"/>
      <c r="X24" s="100"/>
      <c r="Y24" s="100"/>
      <c r="Z24" s="101"/>
    </row>
    <row r="25" spans="1:26" s="19" customFormat="1" x14ac:dyDescent="0.3">
      <c r="A25" s="73"/>
      <c r="B25" s="74"/>
      <c r="C25" s="99"/>
      <c r="D25" s="101"/>
      <c r="E25" s="99"/>
      <c r="F25" s="101"/>
      <c r="G25" s="99"/>
      <c r="H25" s="101"/>
      <c r="I25" s="99"/>
      <c r="J25" s="101"/>
      <c r="K25" s="99"/>
      <c r="L25" s="100"/>
      <c r="M25" s="100"/>
      <c r="N25" s="100"/>
      <c r="O25" s="100"/>
      <c r="P25" s="100"/>
      <c r="Q25" s="100"/>
      <c r="R25" s="101"/>
      <c r="S25" s="99"/>
      <c r="T25" s="100"/>
      <c r="U25" s="100"/>
      <c r="V25" s="100"/>
      <c r="W25" s="100"/>
      <c r="X25" s="100"/>
      <c r="Y25" s="100"/>
      <c r="Z25" s="101"/>
    </row>
    <row r="26" spans="1:26" s="19" customFormat="1" x14ac:dyDescent="0.3">
      <c r="A26" s="73"/>
      <c r="B26" s="74"/>
      <c r="C26" s="99"/>
      <c r="D26" s="101"/>
      <c r="E26" s="99"/>
      <c r="F26" s="101"/>
      <c r="G26" s="99" t="s">
        <v>40</v>
      </c>
      <c r="H26" s="101"/>
      <c r="I26" s="99"/>
      <c r="J26" s="101"/>
      <c r="K26" s="99" t="s">
        <v>145</v>
      </c>
      <c r="L26" s="100"/>
      <c r="M26" s="100"/>
      <c r="N26" s="100"/>
      <c r="O26" s="100"/>
      <c r="P26" s="100"/>
      <c r="Q26" s="100"/>
      <c r="R26" s="101"/>
      <c r="S26" s="99"/>
      <c r="T26" s="100"/>
      <c r="U26" s="100"/>
      <c r="V26" s="100"/>
      <c r="W26" s="100"/>
      <c r="X26" s="100"/>
      <c r="Y26" s="100"/>
      <c r="Z26" s="101"/>
    </row>
    <row r="27" spans="1:26" s="19" customFormat="1" x14ac:dyDescent="0.3">
      <c r="A27" s="70"/>
      <c r="B27" s="71"/>
      <c r="C27" s="112"/>
      <c r="D27" s="114"/>
      <c r="E27" s="112"/>
      <c r="F27" s="114"/>
      <c r="G27" s="112"/>
      <c r="H27" s="114"/>
      <c r="I27" s="112"/>
      <c r="J27" s="114"/>
      <c r="K27" s="112"/>
      <c r="L27" s="113"/>
      <c r="M27" s="113"/>
      <c r="N27" s="113"/>
      <c r="O27" s="113"/>
      <c r="P27" s="113"/>
      <c r="Q27" s="113"/>
      <c r="R27" s="114"/>
      <c r="S27" s="112"/>
      <c r="T27" s="113"/>
      <c r="U27" s="113"/>
      <c r="V27" s="113"/>
      <c r="W27" s="113"/>
      <c r="X27" s="113"/>
      <c r="Y27" s="113"/>
      <c r="Z27" s="114"/>
    </row>
    <row r="28" spans="1:26" s="19" customFormat="1" ht="18.600000000000001" x14ac:dyDescent="0.3">
      <c r="A28" s="38">
        <f>S22+1</f>
        <v>45613</v>
      </c>
      <c r="B28" s="21"/>
      <c r="C28" s="45">
        <f>A28+1</f>
        <v>45614</v>
      </c>
      <c r="D28" s="46"/>
      <c r="E28" s="45">
        <f>C28+1</f>
        <v>45615</v>
      </c>
      <c r="F28" s="46"/>
      <c r="G28" s="150">
        <f>E28+1</f>
        <v>45616</v>
      </c>
      <c r="H28" s="46"/>
      <c r="I28" s="45">
        <f>G28+1</f>
        <v>45617</v>
      </c>
      <c r="J28" s="46"/>
      <c r="K28" s="76">
        <f>I28+1</f>
        <v>45618</v>
      </c>
      <c r="L28" s="77"/>
      <c r="M28" s="106"/>
      <c r="N28" s="106"/>
      <c r="O28" s="106"/>
      <c r="P28" s="106"/>
      <c r="Q28" s="106"/>
      <c r="R28" s="107"/>
      <c r="S28" s="76">
        <f>K28+1</f>
        <v>45619</v>
      </c>
      <c r="T28" s="77"/>
      <c r="U28" s="106"/>
      <c r="V28" s="106"/>
      <c r="W28" s="106"/>
      <c r="X28" s="106"/>
      <c r="Y28" s="106"/>
      <c r="Z28" s="107"/>
    </row>
    <row r="29" spans="1:26" s="19" customFormat="1" x14ac:dyDescent="0.3">
      <c r="A29" s="73"/>
      <c r="B29" s="74"/>
      <c r="C29" s="99"/>
      <c r="D29" s="101"/>
      <c r="E29" s="99"/>
      <c r="F29" s="101"/>
      <c r="G29" s="99"/>
      <c r="H29" s="101"/>
      <c r="I29" s="99"/>
      <c r="J29" s="101"/>
      <c r="K29" s="99"/>
      <c r="L29" s="100"/>
      <c r="M29" s="100"/>
      <c r="N29" s="100"/>
      <c r="O29" s="100"/>
      <c r="P29" s="100"/>
      <c r="Q29" s="100"/>
      <c r="R29" s="101"/>
      <c r="S29" s="99"/>
      <c r="T29" s="100"/>
      <c r="U29" s="100"/>
      <c r="V29" s="100"/>
      <c r="W29" s="100"/>
      <c r="X29" s="100"/>
      <c r="Y29" s="100"/>
      <c r="Z29" s="101"/>
    </row>
    <row r="30" spans="1:26" s="19" customFormat="1" x14ac:dyDescent="0.3">
      <c r="A30" s="86" t="s">
        <v>110</v>
      </c>
      <c r="B30" s="74"/>
      <c r="C30" s="99" t="s">
        <v>31</v>
      </c>
      <c r="D30" s="101"/>
      <c r="E30" s="99" t="s">
        <v>146</v>
      </c>
      <c r="F30" s="101"/>
      <c r="G30" s="99" t="s">
        <v>147</v>
      </c>
      <c r="H30" s="101"/>
      <c r="I30" s="99" t="s">
        <v>149</v>
      </c>
      <c r="J30" s="101"/>
      <c r="K30" s="99" t="s">
        <v>144</v>
      </c>
      <c r="L30" s="100"/>
      <c r="M30" s="100"/>
      <c r="N30" s="100"/>
      <c r="O30" s="100"/>
      <c r="P30" s="100"/>
      <c r="Q30" s="100"/>
      <c r="R30" s="101"/>
      <c r="S30" s="121" t="s">
        <v>110</v>
      </c>
      <c r="T30" s="122"/>
      <c r="U30" s="122"/>
      <c r="V30" s="122"/>
      <c r="W30" s="122"/>
      <c r="X30" s="122"/>
      <c r="Y30" s="122"/>
      <c r="Z30" s="143"/>
    </row>
    <row r="31" spans="1:26" s="19" customFormat="1" x14ac:dyDescent="0.3">
      <c r="A31" s="73"/>
      <c r="B31" s="74"/>
      <c r="C31" s="99"/>
      <c r="D31" s="101"/>
      <c r="E31" s="99"/>
      <c r="F31" s="101"/>
      <c r="G31" s="99"/>
      <c r="H31" s="101"/>
      <c r="I31" s="99"/>
      <c r="J31" s="101"/>
      <c r="K31" s="99"/>
      <c r="L31" s="100"/>
      <c r="M31" s="100"/>
      <c r="N31" s="100"/>
      <c r="O31" s="100"/>
      <c r="P31" s="100"/>
      <c r="Q31" s="100"/>
      <c r="R31" s="101"/>
      <c r="S31" s="99"/>
      <c r="T31" s="100"/>
      <c r="U31" s="100"/>
      <c r="V31" s="100"/>
      <c r="W31" s="100"/>
      <c r="X31" s="100"/>
      <c r="Y31" s="100"/>
      <c r="Z31" s="101"/>
    </row>
    <row r="32" spans="1:26" s="19" customFormat="1" x14ac:dyDescent="0.3">
      <c r="A32" s="73"/>
      <c r="B32" s="74"/>
      <c r="C32" s="99"/>
      <c r="D32" s="101"/>
      <c r="E32" s="99"/>
      <c r="F32" s="101"/>
      <c r="G32" s="151" t="s">
        <v>148</v>
      </c>
      <c r="H32" s="152"/>
      <c r="I32" s="99"/>
      <c r="J32" s="101"/>
      <c r="K32" s="99" t="s">
        <v>145</v>
      </c>
      <c r="L32" s="100"/>
      <c r="M32" s="100"/>
      <c r="N32" s="100"/>
      <c r="O32" s="100"/>
      <c r="P32" s="100"/>
      <c r="Q32" s="100"/>
      <c r="R32" s="101"/>
      <c r="S32" s="99"/>
      <c r="T32" s="100"/>
      <c r="U32" s="100"/>
      <c r="V32" s="100"/>
      <c r="W32" s="100"/>
      <c r="X32" s="100"/>
      <c r="Y32" s="100"/>
      <c r="Z32" s="101"/>
    </row>
    <row r="33" spans="1:26" s="19" customFormat="1" x14ac:dyDescent="0.3">
      <c r="A33" s="70"/>
      <c r="B33" s="71"/>
      <c r="C33" s="112"/>
      <c r="D33" s="114"/>
      <c r="E33" s="112"/>
      <c r="F33" s="114"/>
      <c r="G33" s="112"/>
      <c r="H33" s="114"/>
      <c r="I33" s="112"/>
      <c r="J33" s="114"/>
      <c r="K33" s="112"/>
      <c r="L33" s="113"/>
      <c r="M33" s="113"/>
      <c r="N33" s="113"/>
      <c r="O33" s="113"/>
      <c r="P33" s="113"/>
      <c r="Q33" s="113"/>
      <c r="R33" s="114"/>
      <c r="S33" s="112"/>
      <c r="T33" s="113"/>
      <c r="U33" s="113"/>
      <c r="V33" s="113"/>
      <c r="W33" s="113"/>
      <c r="X33" s="113"/>
      <c r="Y33" s="113"/>
      <c r="Z33" s="114"/>
    </row>
    <row r="34" spans="1:26" s="19" customFormat="1" ht="18.600000000000001" x14ac:dyDescent="0.3">
      <c r="A34" s="38">
        <f>S28+1</f>
        <v>45620</v>
      </c>
      <c r="B34" s="21"/>
      <c r="C34" s="45">
        <f>A34+1</f>
        <v>45621</v>
      </c>
      <c r="D34" s="46"/>
      <c r="E34" s="45">
        <f>C34+1</f>
        <v>45622</v>
      </c>
      <c r="F34" s="46"/>
      <c r="G34" s="45">
        <f>E34+1</f>
        <v>45623</v>
      </c>
      <c r="H34" s="46"/>
      <c r="I34" s="45">
        <f>G34+1</f>
        <v>45624</v>
      </c>
      <c r="J34" s="46"/>
      <c r="K34" s="76">
        <f>I34+1</f>
        <v>45625</v>
      </c>
      <c r="L34" s="77"/>
      <c r="M34" s="106"/>
      <c r="N34" s="106"/>
      <c r="O34" s="106"/>
      <c r="P34" s="106"/>
      <c r="Q34" s="106"/>
      <c r="R34" s="107"/>
      <c r="S34" s="76">
        <f>K34+1</f>
        <v>45626</v>
      </c>
      <c r="T34" s="77"/>
      <c r="U34" s="106"/>
      <c r="V34" s="106"/>
      <c r="W34" s="106"/>
      <c r="X34" s="106"/>
      <c r="Y34" s="106"/>
      <c r="Z34" s="107"/>
    </row>
    <row r="35" spans="1:26" s="19" customFormat="1" x14ac:dyDescent="0.3">
      <c r="A35" s="73"/>
      <c r="B35" s="74"/>
      <c r="C35" s="99"/>
      <c r="D35" s="101"/>
      <c r="E35" s="99"/>
      <c r="F35" s="101"/>
      <c r="G35" s="99"/>
      <c r="H35" s="101"/>
      <c r="I35" s="99"/>
      <c r="J35" s="101"/>
      <c r="K35" s="99"/>
      <c r="L35" s="100"/>
      <c r="M35" s="100"/>
      <c r="N35" s="100"/>
      <c r="O35" s="100"/>
      <c r="P35" s="100"/>
      <c r="Q35" s="100"/>
      <c r="R35" s="101"/>
      <c r="S35" s="99"/>
      <c r="T35" s="100"/>
      <c r="U35" s="100"/>
      <c r="V35" s="100"/>
      <c r="W35" s="100"/>
      <c r="X35" s="100"/>
      <c r="Y35" s="100"/>
      <c r="Z35" s="101"/>
    </row>
    <row r="36" spans="1:26" s="19" customFormat="1" x14ac:dyDescent="0.3">
      <c r="A36" s="86" t="s">
        <v>110</v>
      </c>
      <c r="B36" s="87"/>
      <c r="C36" s="99" t="s">
        <v>150</v>
      </c>
      <c r="D36" s="101"/>
      <c r="E36" s="121" t="s">
        <v>110</v>
      </c>
      <c r="F36" s="143"/>
      <c r="G36" s="121" t="s">
        <v>110</v>
      </c>
      <c r="H36" s="143"/>
      <c r="I36" s="121" t="s">
        <v>110</v>
      </c>
      <c r="J36" s="143"/>
      <c r="K36" s="121" t="s">
        <v>110</v>
      </c>
      <c r="L36" s="122"/>
      <c r="M36" s="122"/>
      <c r="N36" s="122"/>
      <c r="O36" s="122"/>
      <c r="P36" s="122"/>
      <c r="Q36" s="122"/>
      <c r="R36" s="143"/>
      <c r="S36" s="99" t="s">
        <v>151</v>
      </c>
      <c r="T36" s="100"/>
      <c r="U36" s="100"/>
      <c r="V36" s="100"/>
      <c r="W36" s="100"/>
      <c r="X36" s="100"/>
      <c r="Y36" s="100"/>
      <c r="Z36" s="101"/>
    </row>
    <row r="37" spans="1:26" s="19" customFormat="1" x14ac:dyDescent="0.3">
      <c r="A37" s="73"/>
      <c r="B37" s="74"/>
      <c r="C37" s="99"/>
      <c r="D37" s="101"/>
      <c r="E37" s="99"/>
      <c r="F37" s="101"/>
      <c r="G37" s="99"/>
      <c r="H37" s="101"/>
      <c r="I37" s="99"/>
      <c r="J37" s="101"/>
      <c r="K37" s="99"/>
      <c r="L37" s="100"/>
      <c r="M37" s="100"/>
      <c r="N37" s="100"/>
      <c r="O37" s="100"/>
      <c r="P37" s="100"/>
      <c r="Q37" s="100"/>
      <c r="R37" s="101"/>
      <c r="S37" s="99"/>
      <c r="T37" s="100"/>
      <c r="U37" s="100"/>
      <c r="V37" s="100"/>
      <c r="W37" s="100"/>
      <c r="X37" s="100"/>
      <c r="Y37" s="100"/>
      <c r="Z37" s="101"/>
    </row>
    <row r="38" spans="1:26" s="19" customFormat="1" x14ac:dyDescent="0.3">
      <c r="A38" s="73"/>
      <c r="B38" s="74"/>
      <c r="C38" s="99"/>
      <c r="D38" s="101"/>
      <c r="E38" s="99"/>
      <c r="F38" s="101"/>
      <c r="G38" s="99"/>
      <c r="H38" s="101"/>
      <c r="I38" s="99"/>
      <c r="J38" s="101"/>
      <c r="K38" s="99"/>
      <c r="L38" s="100"/>
      <c r="M38" s="100"/>
      <c r="N38" s="100"/>
      <c r="O38" s="100"/>
      <c r="P38" s="100"/>
      <c r="Q38" s="100"/>
      <c r="R38" s="101"/>
      <c r="S38" s="99"/>
      <c r="T38" s="100"/>
      <c r="U38" s="100"/>
      <c r="V38" s="100"/>
      <c r="W38" s="100"/>
      <c r="X38" s="100"/>
      <c r="Y38" s="100"/>
      <c r="Z38" s="101"/>
    </row>
    <row r="39" spans="1:26" s="19" customFormat="1" x14ac:dyDescent="0.3">
      <c r="A39" s="70"/>
      <c r="B39" s="71"/>
      <c r="C39" s="112"/>
      <c r="D39" s="114"/>
      <c r="E39" s="112"/>
      <c r="F39" s="114"/>
      <c r="G39" s="112"/>
      <c r="H39" s="114"/>
      <c r="I39" s="112"/>
      <c r="J39" s="114"/>
      <c r="K39" s="112"/>
      <c r="L39" s="113"/>
      <c r="M39" s="113"/>
      <c r="N39" s="113"/>
      <c r="O39" s="113"/>
      <c r="P39" s="113"/>
      <c r="Q39" s="113"/>
      <c r="R39" s="114"/>
      <c r="S39" s="112"/>
      <c r="T39" s="113"/>
      <c r="U39" s="113"/>
      <c r="V39" s="113"/>
      <c r="W39" s="113"/>
      <c r="X39" s="113"/>
      <c r="Y39" s="113"/>
      <c r="Z39" s="114"/>
    </row>
    <row r="40" spans="1:26" ht="18.600000000000001" x14ac:dyDescent="0.3">
      <c r="A40" s="38">
        <f>S34+1</f>
        <v>45627</v>
      </c>
      <c r="B40" s="21"/>
      <c r="C40" s="45">
        <f>A40+1</f>
        <v>45628</v>
      </c>
      <c r="D40" s="46"/>
      <c r="E40" s="48" t="s">
        <v>0</v>
      </c>
      <c r="F40" s="49"/>
      <c r="G40" s="49"/>
      <c r="H40" s="49"/>
      <c r="I40" s="49"/>
      <c r="J40" s="49"/>
      <c r="K40" s="49"/>
      <c r="L40" s="49"/>
      <c r="M40" s="49"/>
      <c r="N40" s="49"/>
      <c r="O40" s="49"/>
      <c r="P40" s="49"/>
      <c r="Q40" s="49"/>
      <c r="R40" s="49"/>
      <c r="S40" s="49"/>
      <c r="T40" s="49"/>
      <c r="U40" s="49"/>
      <c r="V40" s="49"/>
      <c r="W40" s="49"/>
      <c r="X40" s="49"/>
      <c r="Y40" s="49"/>
      <c r="Z40" s="50"/>
    </row>
    <row r="41" spans="1:26" x14ac:dyDescent="0.3">
      <c r="A41" s="73"/>
      <c r="B41" s="74"/>
      <c r="C41" s="99"/>
      <c r="D41" s="101"/>
      <c r="E41" s="51"/>
      <c r="F41" s="52"/>
      <c r="G41" s="52"/>
      <c r="H41" s="52"/>
      <c r="I41" s="52"/>
      <c r="J41" s="52"/>
      <c r="K41" s="52"/>
      <c r="L41" s="52"/>
      <c r="M41" s="52"/>
      <c r="N41" s="52"/>
      <c r="O41" s="52"/>
      <c r="P41" s="52"/>
      <c r="Q41" s="52"/>
      <c r="R41" s="52"/>
      <c r="S41" s="52"/>
      <c r="T41" s="52"/>
      <c r="U41" s="52"/>
      <c r="V41" s="52"/>
      <c r="W41" s="52"/>
      <c r="X41" s="52"/>
      <c r="Y41" s="52"/>
      <c r="Z41" s="53"/>
    </row>
    <row r="42" spans="1:26" x14ac:dyDescent="0.3">
      <c r="A42" s="73"/>
      <c r="B42" s="74"/>
      <c r="C42" s="99"/>
      <c r="D42" s="101"/>
      <c r="E42" s="51"/>
      <c r="F42" s="52" t="s">
        <v>47</v>
      </c>
      <c r="G42" s="52"/>
      <c r="H42" s="52"/>
      <c r="I42" s="52"/>
      <c r="J42" s="52"/>
      <c r="K42" s="52"/>
      <c r="L42" s="52"/>
      <c r="M42" s="52"/>
      <c r="N42" s="52"/>
      <c r="O42" s="52"/>
      <c r="P42" s="52"/>
      <c r="Q42" s="52"/>
      <c r="R42" s="52"/>
      <c r="S42" s="52"/>
      <c r="T42" s="52"/>
      <c r="U42" s="52"/>
      <c r="V42" s="52"/>
      <c r="W42" s="52"/>
      <c r="X42" s="52"/>
      <c r="Y42" s="52"/>
      <c r="Z42" s="54"/>
    </row>
    <row r="43" spans="1:26" x14ac:dyDescent="0.3">
      <c r="A43" s="73"/>
      <c r="B43" s="74"/>
      <c r="C43" s="99"/>
      <c r="D43" s="101"/>
      <c r="E43" s="51"/>
      <c r="F43" s="52" t="s">
        <v>153</v>
      </c>
      <c r="G43" s="52"/>
      <c r="H43" s="52"/>
      <c r="I43" s="52"/>
      <c r="J43" s="52"/>
      <c r="K43" s="52"/>
      <c r="L43" s="52"/>
      <c r="M43" s="52"/>
      <c r="N43" s="52"/>
      <c r="O43" s="52"/>
      <c r="P43" s="52"/>
      <c r="Q43" s="52"/>
      <c r="R43" s="52"/>
      <c r="S43" s="52"/>
      <c r="T43" s="52"/>
      <c r="U43" s="52"/>
      <c r="V43" s="52"/>
      <c r="W43" s="52"/>
      <c r="X43" s="52"/>
      <c r="Y43" s="52"/>
      <c r="Z43" s="54"/>
    </row>
    <row r="44" spans="1:26" x14ac:dyDescent="0.3">
      <c r="A44" s="73"/>
      <c r="B44" s="74"/>
      <c r="C44" s="99"/>
      <c r="D44" s="101"/>
      <c r="E44" s="51"/>
      <c r="F44" s="52" t="s">
        <v>152</v>
      </c>
      <c r="G44" s="52"/>
      <c r="H44" s="52"/>
      <c r="I44" s="52"/>
      <c r="J44" s="52"/>
      <c r="K44" s="127"/>
      <c r="L44" s="127"/>
      <c r="M44" s="127"/>
      <c r="N44" s="127"/>
      <c r="O44" s="127"/>
      <c r="P44" s="127"/>
      <c r="Q44" s="127"/>
      <c r="R44" s="127"/>
      <c r="S44" s="127"/>
      <c r="T44" s="127"/>
      <c r="U44" s="127"/>
      <c r="V44" s="127"/>
      <c r="W44" s="127"/>
      <c r="X44" s="127"/>
      <c r="Y44" s="127"/>
      <c r="Z44" s="128"/>
    </row>
    <row r="45" spans="1:26" s="19" customFormat="1" x14ac:dyDescent="0.3">
      <c r="A45" s="70"/>
      <c r="B45" s="71"/>
      <c r="C45" s="112"/>
      <c r="D45" s="114"/>
      <c r="E45" s="55"/>
      <c r="F45" s="56"/>
      <c r="G45" s="56"/>
      <c r="H45" s="56"/>
      <c r="I45" s="56"/>
      <c r="J45" s="56"/>
      <c r="K45" s="129"/>
      <c r="L45" s="129"/>
      <c r="M45" s="129"/>
      <c r="N45" s="129"/>
      <c r="O45" s="129"/>
      <c r="P45" s="129"/>
      <c r="Q45" s="129"/>
      <c r="R45" s="129"/>
      <c r="S45" s="129"/>
      <c r="T45" s="129"/>
      <c r="U45" s="129"/>
      <c r="V45" s="129"/>
      <c r="W45" s="129"/>
      <c r="X45" s="129"/>
      <c r="Y45" s="129"/>
      <c r="Z45" s="130"/>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printOptions horizontalCentered="1"/>
  <pageMargins left="0.5" right="0.5" top="0.25" bottom="0.25" header="0.25" footer="0.25"/>
  <pageSetup paperSize="9"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45"/>
  <sheetViews>
    <sheetView showGridLines="0" topLeftCell="P1" zoomScaleNormal="100" workbookViewId="0">
      <selection activeCell="V7" sqref="V7"/>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DATE('1'!AD18,'1'!AD20+11,1)</f>
        <v>45627</v>
      </c>
      <c r="B1" s="98"/>
      <c r="C1" s="98"/>
      <c r="D1" s="98"/>
      <c r="E1" s="98"/>
      <c r="F1" s="98"/>
      <c r="G1" s="98"/>
      <c r="H1" s="98"/>
      <c r="I1" s="34"/>
      <c r="J1" s="34"/>
      <c r="K1" s="104">
        <f>DATE(YEAR(A1),MONTH(A1)-1,1)</f>
        <v>45597</v>
      </c>
      <c r="L1" s="104"/>
      <c r="M1" s="104"/>
      <c r="N1" s="104"/>
      <c r="O1" s="104"/>
      <c r="P1" s="104"/>
      <c r="Q1" s="104"/>
      <c r="S1" s="104">
        <f>DATE(YEAR(A1),MONTH(A1)+1,1)</f>
        <v>45658</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t="str">
        <f t="shared" si="0"/>
        <v/>
      </c>
      <c r="P3" s="37">
        <f t="shared" si="0"/>
        <v>45597</v>
      </c>
      <c r="Q3" s="37">
        <f t="shared" si="0"/>
        <v>45598</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f t="shared" si="1"/>
        <v>45658</v>
      </c>
      <c r="W3" s="37">
        <f t="shared" si="1"/>
        <v>45659</v>
      </c>
      <c r="X3" s="37">
        <f t="shared" si="1"/>
        <v>45660</v>
      </c>
      <c r="Y3" s="37">
        <f t="shared" si="1"/>
        <v>45661</v>
      </c>
    </row>
    <row r="4" spans="1:26" s="15" customFormat="1" ht="9" customHeight="1" x14ac:dyDescent="0.25">
      <c r="A4" s="98"/>
      <c r="B4" s="98"/>
      <c r="C4" s="98"/>
      <c r="D4" s="98"/>
      <c r="E4" s="98"/>
      <c r="F4" s="98"/>
      <c r="G4" s="98"/>
      <c r="H4" s="98"/>
      <c r="I4" s="34"/>
      <c r="J4" s="34"/>
      <c r="K4" s="37">
        <f t="shared" si="0"/>
        <v>45599</v>
      </c>
      <c r="L4" s="37">
        <f t="shared" si="0"/>
        <v>45600</v>
      </c>
      <c r="M4" s="37">
        <f t="shared" si="0"/>
        <v>45601</v>
      </c>
      <c r="N4" s="37">
        <f t="shared" si="0"/>
        <v>45602</v>
      </c>
      <c r="O4" s="37">
        <f t="shared" si="0"/>
        <v>45603</v>
      </c>
      <c r="P4" s="37">
        <f t="shared" si="0"/>
        <v>45604</v>
      </c>
      <c r="Q4" s="37">
        <f t="shared" si="0"/>
        <v>45605</v>
      </c>
      <c r="R4" s="13"/>
      <c r="S4" s="37">
        <f t="shared" si="1"/>
        <v>45662</v>
      </c>
      <c r="T4" s="37">
        <f t="shared" si="1"/>
        <v>45663</v>
      </c>
      <c r="U4" s="37">
        <f t="shared" si="1"/>
        <v>45664</v>
      </c>
      <c r="V4" s="37">
        <f t="shared" si="1"/>
        <v>45665</v>
      </c>
      <c r="W4" s="37">
        <f t="shared" si="1"/>
        <v>45666</v>
      </c>
      <c r="X4" s="37">
        <f t="shared" si="1"/>
        <v>45667</v>
      </c>
      <c r="Y4" s="37">
        <f t="shared" si="1"/>
        <v>45668</v>
      </c>
    </row>
    <row r="5" spans="1:26" s="15" customFormat="1" ht="9" customHeight="1" x14ac:dyDescent="0.25">
      <c r="A5" s="98"/>
      <c r="B5" s="98"/>
      <c r="C5" s="98"/>
      <c r="D5" s="98"/>
      <c r="E5" s="98"/>
      <c r="F5" s="98"/>
      <c r="G5" s="98"/>
      <c r="H5" s="98"/>
      <c r="I5" s="34"/>
      <c r="J5" s="34"/>
      <c r="K5" s="37">
        <f t="shared" si="0"/>
        <v>45606</v>
      </c>
      <c r="L5" s="37">
        <f t="shared" si="0"/>
        <v>45607</v>
      </c>
      <c r="M5" s="37">
        <f t="shared" si="0"/>
        <v>45608</v>
      </c>
      <c r="N5" s="37">
        <f t="shared" si="0"/>
        <v>45609</v>
      </c>
      <c r="O5" s="37">
        <f t="shared" si="0"/>
        <v>45610</v>
      </c>
      <c r="P5" s="37">
        <f t="shared" si="0"/>
        <v>45611</v>
      </c>
      <c r="Q5" s="37">
        <f t="shared" si="0"/>
        <v>45612</v>
      </c>
      <c r="R5" s="13"/>
      <c r="S5" s="37">
        <f t="shared" si="1"/>
        <v>45669</v>
      </c>
      <c r="T5" s="37">
        <f t="shared" si="1"/>
        <v>45670</v>
      </c>
      <c r="U5" s="37">
        <f t="shared" si="1"/>
        <v>45671</v>
      </c>
      <c r="V5" s="37">
        <f t="shared" si="1"/>
        <v>45672</v>
      </c>
      <c r="W5" s="37">
        <f t="shared" si="1"/>
        <v>45673</v>
      </c>
      <c r="X5" s="37">
        <f t="shared" si="1"/>
        <v>45674</v>
      </c>
      <c r="Y5" s="37">
        <f t="shared" si="1"/>
        <v>45675</v>
      </c>
    </row>
    <row r="6" spans="1:26" s="15" customFormat="1" ht="9" customHeight="1" x14ac:dyDescent="0.25">
      <c r="A6" s="98"/>
      <c r="B6" s="98"/>
      <c r="C6" s="98"/>
      <c r="D6" s="98"/>
      <c r="E6" s="98"/>
      <c r="F6" s="98"/>
      <c r="G6" s="98"/>
      <c r="H6" s="98"/>
      <c r="I6" s="34"/>
      <c r="J6" s="34"/>
      <c r="K6" s="37">
        <f t="shared" si="0"/>
        <v>45613</v>
      </c>
      <c r="L6" s="37">
        <f t="shared" si="0"/>
        <v>45614</v>
      </c>
      <c r="M6" s="37">
        <f t="shared" si="0"/>
        <v>45615</v>
      </c>
      <c r="N6" s="37">
        <f t="shared" si="0"/>
        <v>45616</v>
      </c>
      <c r="O6" s="37">
        <f t="shared" si="0"/>
        <v>45617</v>
      </c>
      <c r="P6" s="37">
        <f t="shared" si="0"/>
        <v>45618</v>
      </c>
      <c r="Q6" s="37">
        <f t="shared" si="0"/>
        <v>45619</v>
      </c>
      <c r="R6" s="13"/>
      <c r="S6" s="37">
        <f t="shared" si="1"/>
        <v>45676</v>
      </c>
      <c r="T6" s="37">
        <f t="shared" si="1"/>
        <v>45677</v>
      </c>
      <c r="U6" s="37">
        <f t="shared" si="1"/>
        <v>45678</v>
      </c>
      <c r="V6" s="37">
        <f t="shared" si="1"/>
        <v>45679</v>
      </c>
      <c r="W6" s="37">
        <f t="shared" si="1"/>
        <v>45680</v>
      </c>
      <c r="X6" s="37">
        <f t="shared" si="1"/>
        <v>45681</v>
      </c>
      <c r="Y6" s="37">
        <f t="shared" si="1"/>
        <v>45682</v>
      </c>
    </row>
    <row r="7" spans="1:26" s="15" customFormat="1" ht="9" customHeight="1" x14ac:dyDescent="0.25">
      <c r="A7" s="98"/>
      <c r="B7" s="98"/>
      <c r="C7" s="98"/>
      <c r="D7" s="98"/>
      <c r="E7" s="98"/>
      <c r="F7" s="98"/>
      <c r="G7" s="98"/>
      <c r="H7" s="98"/>
      <c r="I7" s="34"/>
      <c r="J7" s="34"/>
      <c r="K7" s="37">
        <f t="shared" si="0"/>
        <v>45620</v>
      </c>
      <c r="L7" s="37">
        <f t="shared" si="0"/>
        <v>45621</v>
      </c>
      <c r="M7" s="37">
        <f t="shared" si="0"/>
        <v>45622</v>
      </c>
      <c r="N7" s="37">
        <f t="shared" si="0"/>
        <v>45623</v>
      </c>
      <c r="O7" s="37">
        <f t="shared" si="0"/>
        <v>45624</v>
      </c>
      <c r="P7" s="37">
        <f t="shared" si="0"/>
        <v>45625</v>
      </c>
      <c r="Q7" s="37">
        <f t="shared" si="0"/>
        <v>45626</v>
      </c>
      <c r="R7" s="13"/>
      <c r="S7" s="37">
        <f t="shared" si="1"/>
        <v>45683</v>
      </c>
      <c r="T7" s="37">
        <f t="shared" si="1"/>
        <v>45684</v>
      </c>
      <c r="U7" s="37">
        <f t="shared" si="1"/>
        <v>45685</v>
      </c>
      <c r="V7" s="37">
        <f t="shared" si="1"/>
        <v>45686</v>
      </c>
      <c r="W7" s="37">
        <f t="shared" si="1"/>
        <v>45687</v>
      </c>
      <c r="X7" s="37">
        <f t="shared" si="1"/>
        <v>45688</v>
      </c>
      <c r="Y7" s="37" t="str">
        <f t="shared" si="1"/>
        <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45627</v>
      </c>
      <c r="B9" s="103"/>
      <c r="C9" s="103">
        <f>C10</f>
        <v>45628</v>
      </c>
      <c r="D9" s="103"/>
      <c r="E9" s="103">
        <f>E10</f>
        <v>45629</v>
      </c>
      <c r="F9" s="103"/>
      <c r="G9" s="103">
        <f>G10</f>
        <v>45630</v>
      </c>
      <c r="H9" s="103"/>
      <c r="I9" s="103">
        <f>I10</f>
        <v>45631</v>
      </c>
      <c r="J9" s="103"/>
      <c r="K9" s="103">
        <f>K10</f>
        <v>45632</v>
      </c>
      <c r="L9" s="103"/>
      <c r="M9" s="103"/>
      <c r="N9" s="103"/>
      <c r="O9" s="103"/>
      <c r="P9" s="103"/>
      <c r="Q9" s="103"/>
      <c r="R9" s="103"/>
      <c r="S9" s="103">
        <f>S10</f>
        <v>45633</v>
      </c>
      <c r="T9" s="103"/>
      <c r="U9" s="103"/>
      <c r="V9" s="103"/>
      <c r="W9" s="103"/>
      <c r="X9" s="103"/>
      <c r="Y9" s="103"/>
      <c r="Z9" s="105"/>
    </row>
    <row r="10" spans="1:26" s="19" customFormat="1" ht="18.600000000000001" x14ac:dyDescent="0.3">
      <c r="A10" s="38">
        <f>$A$1-(WEEKDAY($A$1,1)-(開始_日-1))-IF((WEEKDAY($A$1,1)-(開始_日-1))&lt;=0,7,0)+1</f>
        <v>45627</v>
      </c>
      <c r="B10" s="21"/>
      <c r="C10" s="39">
        <f>A10+1</f>
        <v>45628</v>
      </c>
      <c r="D10" s="22"/>
      <c r="E10" s="39">
        <f>C10+1</f>
        <v>45629</v>
      </c>
      <c r="F10" s="22"/>
      <c r="G10" s="39">
        <f>E10+1</f>
        <v>45630</v>
      </c>
      <c r="H10" s="22"/>
      <c r="I10" s="39">
        <f>G10+1</f>
        <v>45631</v>
      </c>
      <c r="J10" s="22"/>
      <c r="K10" s="78">
        <f>I10+1</f>
        <v>45632</v>
      </c>
      <c r="L10" s="79"/>
      <c r="M10" s="88"/>
      <c r="N10" s="88"/>
      <c r="O10" s="88"/>
      <c r="P10" s="88"/>
      <c r="Q10" s="88"/>
      <c r="R10" s="89"/>
      <c r="S10" s="76">
        <f>K10+1</f>
        <v>45633</v>
      </c>
      <c r="T10" s="77"/>
      <c r="U10" s="106"/>
      <c r="V10" s="106"/>
      <c r="W10" s="106"/>
      <c r="X10" s="106"/>
      <c r="Y10" s="106"/>
      <c r="Z10" s="107"/>
    </row>
    <row r="11" spans="1:26" s="19" customFormat="1" x14ac:dyDescent="0.3">
      <c r="A11" s="73"/>
      <c r="B11" s="74"/>
      <c r="C11" s="80"/>
      <c r="D11" s="82"/>
      <c r="E11" s="80"/>
      <c r="F11" s="82"/>
      <c r="G11" s="80"/>
      <c r="H11" s="82"/>
      <c r="I11" s="80"/>
      <c r="J11" s="82"/>
      <c r="K11" s="80"/>
      <c r="L11" s="81"/>
      <c r="M11" s="81"/>
      <c r="N11" s="81"/>
      <c r="O11" s="81"/>
      <c r="P11" s="81"/>
      <c r="Q11" s="81"/>
      <c r="R11" s="82"/>
      <c r="S11" s="99"/>
      <c r="T11" s="100"/>
      <c r="U11" s="100"/>
      <c r="V11" s="100"/>
      <c r="W11" s="100"/>
      <c r="X11" s="100"/>
      <c r="Y11" s="100"/>
      <c r="Z11" s="101"/>
    </row>
    <row r="12" spans="1:26" s="19" customFormat="1" x14ac:dyDescent="0.3">
      <c r="A12" s="73"/>
      <c r="B12" s="74"/>
      <c r="C12" s="80"/>
      <c r="D12" s="82"/>
      <c r="E12" s="80"/>
      <c r="F12" s="82"/>
      <c r="G12" s="80"/>
      <c r="H12" s="82"/>
      <c r="I12" s="80"/>
      <c r="J12" s="82"/>
      <c r="K12" s="80" t="s">
        <v>59</v>
      </c>
      <c r="L12" s="81"/>
      <c r="M12" s="81"/>
      <c r="N12" s="81"/>
      <c r="O12" s="81"/>
      <c r="P12" s="81"/>
      <c r="Q12" s="81"/>
      <c r="R12" s="82"/>
      <c r="S12" s="99" t="s">
        <v>63</v>
      </c>
      <c r="T12" s="100"/>
      <c r="U12" s="100"/>
      <c r="V12" s="100"/>
      <c r="W12" s="100"/>
      <c r="X12" s="100"/>
      <c r="Y12" s="100"/>
      <c r="Z12" s="101"/>
    </row>
    <row r="13" spans="1:26" s="19" customFormat="1" x14ac:dyDescent="0.3">
      <c r="A13" s="73"/>
      <c r="B13" s="74"/>
      <c r="C13" s="80"/>
      <c r="D13" s="82"/>
      <c r="E13" s="80"/>
      <c r="F13" s="82"/>
      <c r="G13" s="80"/>
      <c r="H13" s="82"/>
      <c r="I13" s="80"/>
      <c r="J13" s="82"/>
      <c r="K13" s="80"/>
      <c r="L13" s="81"/>
      <c r="M13" s="81"/>
      <c r="N13" s="81"/>
      <c r="O13" s="81"/>
      <c r="P13" s="81"/>
      <c r="Q13" s="81"/>
      <c r="R13" s="82"/>
      <c r="S13" s="99"/>
      <c r="T13" s="100"/>
      <c r="U13" s="100"/>
      <c r="V13" s="100"/>
      <c r="W13" s="100"/>
      <c r="X13" s="100"/>
      <c r="Y13" s="100"/>
      <c r="Z13" s="101"/>
    </row>
    <row r="14" spans="1:26" s="19" customFormat="1" x14ac:dyDescent="0.3">
      <c r="A14" s="73"/>
      <c r="B14" s="74"/>
      <c r="C14" s="80"/>
      <c r="D14" s="82"/>
      <c r="E14" s="80"/>
      <c r="F14" s="82"/>
      <c r="G14" s="80"/>
      <c r="H14" s="82"/>
      <c r="I14" s="80"/>
      <c r="J14" s="82"/>
      <c r="K14" s="80" t="s">
        <v>60</v>
      </c>
      <c r="L14" s="81"/>
      <c r="M14" s="81"/>
      <c r="N14" s="81"/>
      <c r="O14" s="81"/>
      <c r="P14" s="81"/>
      <c r="Q14" s="81"/>
      <c r="R14" s="82"/>
      <c r="S14" s="99"/>
      <c r="T14" s="100"/>
      <c r="U14" s="100"/>
      <c r="V14" s="100"/>
      <c r="W14" s="100"/>
      <c r="X14" s="100"/>
      <c r="Y14" s="100"/>
      <c r="Z14" s="101"/>
    </row>
    <row r="15" spans="1:26" s="19" customFormat="1" ht="13.2" customHeight="1" x14ac:dyDescent="0.3">
      <c r="A15" s="70"/>
      <c r="B15" s="71"/>
      <c r="C15" s="91"/>
      <c r="D15" s="92"/>
      <c r="E15" s="91"/>
      <c r="F15" s="92"/>
      <c r="G15" s="91"/>
      <c r="H15" s="92"/>
      <c r="I15" s="91"/>
      <c r="J15" s="92"/>
      <c r="K15" s="91"/>
      <c r="L15" s="93"/>
      <c r="M15" s="93"/>
      <c r="N15" s="93"/>
      <c r="O15" s="93"/>
      <c r="P15" s="93"/>
      <c r="Q15" s="93"/>
      <c r="R15" s="92"/>
      <c r="S15" s="112"/>
      <c r="T15" s="113"/>
      <c r="U15" s="113"/>
      <c r="V15" s="113"/>
      <c r="W15" s="113"/>
      <c r="X15" s="113"/>
      <c r="Y15" s="113"/>
      <c r="Z15" s="114"/>
    </row>
    <row r="16" spans="1:26" s="19" customFormat="1" ht="18.600000000000001" x14ac:dyDescent="0.3">
      <c r="A16" s="38">
        <f>S10+1</f>
        <v>45634</v>
      </c>
      <c r="B16" s="21"/>
      <c r="C16" s="39">
        <f>A16+1</f>
        <v>45635</v>
      </c>
      <c r="D16" s="22"/>
      <c r="E16" s="39">
        <f>C16+1</f>
        <v>45636</v>
      </c>
      <c r="F16" s="22"/>
      <c r="G16" s="39">
        <f>E16+1</f>
        <v>45637</v>
      </c>
      <c r="H16" s="22"/>
      <c r="I16" s="39">
        <f>G16+1</f>
        <v>45638</v>
      </c>
      <c r="J16" s="22"/>
      <c r="K16" s="78">
        <f>I16+1</f>
        <v>45639</v>
      </c>
      <c r="L16" s="79"/>
      <c r="M16" s="88"/>
      <c r="N16" s="88"/>
      <c r="O16" s="88"/>
      <c r="P16" s="88"/>
      <c r="Q16" s="88"/>
      <c r="R16" s="89"/>
      <c r="S16" s="76">
        <f>K16+1</f>
        <v>45640</v>
      </c>
      <c r="T16" s="77"/>
      <c r="U16" s="106"/>
      <c r="V16" s="106"/>
      <c r="W16" s="106"/>
      <c r="X16" s="106"/>
      <c r="Y16" s="106"/>
      <c r="Z16" s="107"/>
    </row>
    <row r="17" spans="1:26" s="19" customFormat="1" x14ac:dyDescent="0.3">
      <c r="A17" s="73"/>
      <c r="B17" s="74"/>
      <c r="C17" s="80"/>
      <c r="D17" s="82"/>
      <c r="E17" s="80"/>
      <c r="F17" s="82"/>
      <c r="G17" s="80"/>
      <c r="H17" s="82"/>
      <c r="I17" s="80"/>
      <c r="J17" s="82"/>
      <c r="K17" s="80"/>
      <c r="L17" s="81"/>
      <c r="M17" s="81"/>
      <c r="N17" s="81"/>
      <c r="O17" s="81"/>
      <c r="P17" s="81"/>
      <c r="Q17" s="81"/>
      <c r="R17" s="82"/>
      <c r="S17" s="99"/>
      <c r="T17" s="100"/>
      <c r="U17" s="100"/>
      <c r="V17" s="100"/>
      <c r="W17" s="100"/>
      <c r="X17" s="100"/>
      <c r="Y17" s="100"/>
      <c r="Z17" s="101"/>
    </row>
    <row r="18" spans="1:26" s="19" customFormat="1" x14ac:dyDescent="0.3">
      <c r="A18" s="73" t="s">
        <v>29</v>
      </c>
      <c r="B18" s="74"/>
      <c r="C18" s="80" t="s">
        <v>48</v>
      </c>
      <c r="D18" s="82"/>
      <c r="E18" s="80" t="s">
        <v>49</v>
      </c>
      <c r="F18" s="82"/>
      <c r="G18" s="80" t="s">
        <v>50</v>
      </c>
      <c r="H18" s="82"/>
      <c r="I18" s="80" t="s">
        <v>46</v>
      </c>
      <c r="J18" s="82"/>
      <c r="K18" s="80" t="s">
        <v>59</v>
      </c>
      <c r="L18" s="81"/>
      <c r="M18" s="81"/>
      <c r="N18" s="81"/>
      <c r="O18" s="81"/>
      <c r="P18" s="81"/>
      <c r="Q18" s="81"/>
      <c r="R18" s="82"/>
      <c r="S18" s="99" t="s">
        <v>63</v>
      </c>
      <c r="T18" s="100"/>
      <c r="U18" s="100"/>
      <c r="V18" s="100"/>
      <c r="W18" s="100"/>
      <c r="X18" s="100"/>
      <c r="Y18" s="100"/>
      <c r="Z18" s="101"/>
    </row>
    <row r="19" spans="1:26" s="19" customFormat="1" x14ac:dyDescent="0.3">
      <c r="A19" s="73"/>
      <c r="B19" s="74"/>
      <c r="C19" s="80"/>
      <c r="D19" s="82"/>
      <c r="E19" s="80"/>
      <c r="F19" s="82"/>
      <c r="G19" s="80"/>
      <c r="H19" s="82"/>
      <c r="I19" s="80"/>
      <c r="J19" s="82"/>
      <c r="K19" s="80"/>
      <c r="L19" s="81"/>
      <c r="M19" s="81"/>
      <c r="N19" s="81"/>
      <c r="O19" s="81"/>
      <c r="P19" s="81"/>
      <c r="Q19" s="81"/>
      <c r="R19" s="82"/>
      <c r="S19" s="99"/>
      <c r="T19" s="100"/>
      <c r="U19" s="100"/>
      <c r="V19" s="100"/>
      <c r="W19" s="100"/>
      <c r="X19" s="100"/>
      <c r="Y19" s="100"/>
      <c r="Z19" s="101"/>
    </row>
    <row r="20" spans="1:26" s="19" customFormat="1" x14ac:dyDescent="0.3">
      <c r="A20" s="73"/>
      <c r="B20" s="74"/>
      <c r="C20" s="80"/>
      <c r="D20" s="82"/>
      <c r="E20" s="80"/>
      <c r="F20" s="82"/>
      <c r="G20" s="80" t="s">
        <v>53</v>
      </c>
      <c r="H20" s="82"/>
      <c r="I20" s="80" t="s">
        <v>56</v>
      </c>
      <c r="J20" s="82"/>
      <c r="K20" s="80" t="s">
        <v>60</v>
      </c>
      <c r="L20" s="81"/>
      <c r="M20" s="81"/>
      <c r="N20" s="81"/>
      <c r="O20" s="81"/>
      <c r="P20" s="81"/>
      <c r="Q20" s="81"/>
      <c r="R20" s="82"/>
      <c r="S20" s="99"/>
      <c r="T20" s="100"/>
      <c r="U20" s="100"/>
      <c r="V20" s="100"/>
      <c r="W20" s="100"/>
      <c r="X20" s="100"/>
      <c r="Y20" s="100"/>
      <c r="Z20" s="101"/>
    </row>
    <row r="21" spans="1:26" s="19" customFormat="1" ht="13.2" customHeight="1" x14ac:dyDescent="0.3">
      <c r="A21" s="70"/>
      <c r="B21" s="71"/>
      <c r="C21" s="91"/>
      <c r="D21" s="92"/>
      <c r="E21" s="91"/>
      <c r="F21" s="92"/>
      <c r="G21" s="91"/>
      <c r="H21" s="92"/>
      <c r="I21" s="91"/>
      <c r="J21" s="92"/>
      <c r="K21" s="91"/>
      <c r="L21" s="93"/>
      <c r="M21" s="93"/>
      <c r="N21" s="93"/>
      <c r="O21" s="93"/>
      <c r="P21" s="93"/>
      <c r="Q21" s="93"/>
      <c r="R21" s="92"/>
      <c r="S21" s="112"/>
      <c r="T21" s="113"/>
      <c r="U21" s="113"/>
      <c r="V21" s="113"/>
      <c r="W21" s="113"/>
      <c r="X21" s="113"/>
      <c r="Y21" s="113"/>
      <c r="Z21" s="114"/>
    </row>
    <row r="22" spans="1:26" s="19" customFormat="1" ht="18.600000000000001" x14ac:dyDescent="0.3">
      <c r="A22" s="38">
        <f>S16+1</f>
        <v>45641</v>
      </c>
      <c r="B22" s="21"/>
      <c r="C22" s="39">
        <f>A22+1</f>
        <v>45642</v>
      </c>
      <c r="D22" s="22"/>
      <c r="E22" s="39">
        <f>C22+1</f>
        <v>45643</v>
      </c>
      <c r="F22" s="22"/>
      <c r="G22" s="39">
        <f>E22+1</f>
        <v>45644</v>
      </c>
      <c r="H22" s="22"/>
      <c r="I22" s="39">
        <f>G22+1</f>
        <v>45645</v>
      </c>
      <c r="J22" s="22"/>
      <c r="K22" s="78">
        <f>I22+1</f>
        <v>45646</v>
      </c>
      <c r="L22" s="79"/>
      <c r="M22" s="88"/>
      <c r="N22" s="88"/>
      <c r="O22" s="88"/>
      <c r="P22" s="88"/>
      <c r="Q22" s="88"/>
      <c r="R22" s="89"/>
      <c r="S22" s="76">
        <f>K22+1</f>
        <v>45647</v>
      </c>
      <c r="T22" s="77"/>
      <c r="U22" s="106"/>
      <c r="V22" s="106"/>
      <c r="W22" s="106"/>
      <c r="X22" s="106"/>
      <c r="Y22" s="106"/>
      <c r="Z22" s="107"/>
    </row>
    <row r="23" spans="1:26" s="19" customFormat="1" x14ac:dyDescent="0.3">
      <c r="A23" s="73"/>
      <c r="B23" s="74"/>
      <c r="C23" s="80"/>
      <c r="D23" s="82"/>
      <c r="E23" s="80"/>
      <c r="F23" s="82"/>
      <c r="G23" s="80"/>
      <c r="H23" s="82"/>
      <c r="I23" s="80"/>
      <c r="J23" s="82"/>
      <c r="K23" s="80"/>
      <c r="L23" s="81"/>
      <c r="M23" s="81"/>
      <c r="N23" s="81"/>
      <c r="O23" s="81"/>
      <c r="P23" s="81"/>
      <c r="Q23" s="81"/>
      <c r="R23" s="82"/>
      <c r="S23" s="99"/>
      <c r="T23" s="100"/>
      <c r="U23" s="100"/>
      <c r="V23" s="100"/>
      <c r="W23" s="100"/>
      <c r="X23" s="100"/>
      <c r="Y23" s="100"/>
      <c r="Z23" s="101"/>
    </row>
    <row r="24" spans="1:26" s="19" customFormat="1" x14ac:dyDescent="0.3">
      <c r="A24" s="73" t="s">
        <v>29</v>
      </c>
      <c r="B24" s="74"/>
      <c r="C24" s="80" t="s">
        <v>48</v>
      </c>
      <c r="D24" s="82"/>
      <c r="E24" s="80" t="s">
        <v>49</v>
      </c>
      <c r="F24" s="82"/>
      <c r="G24" s="80" t="s">
        <v>50</v>
      </c>
      <c r="H24" s="82"/>
      <c r="I24" s="80" t="s">
        <v>55</v>
      </c>
      <c r="J24" s="82"/>
      <c r="K24" s="80" t="s">
        <v>61</v>
      </c>
      <c r="L24" s="81"/>
      <c r="M24" s="81"/>
      <c r="N24" s="81"/>
      <c r="O24" s="81"/>
      <c r="P24" s="81"/>
      <c r="Q24" s="81"/>
      <c r="R24" s="82"/>
      <c r="S24" s="99" t="s">
        <v>64</v>
      </c>
      <c r="T24" s="100"/>
      <c r="U24" s="100"/>
      <c r="V24" s="100"/>
      <c r="W24" s="100"/>
      <c r="X24" s="100"/>
      <c r="Y24" s="100"/>
      <c r="Z24" s="101"/>
    </row>
    <row r="25" spans="1:26" s="19" customFormat="1" x14ac:dyDescent="0.3">
      <c r="A25" s="73"/>
      <c r="B25" s="74"/>
      <c r="C25" s="80"/>
      <c r="D25" s="82"/>
      <c r="E25" s="80"/>
      <c r="F25" s="82"/>
      <c r="G25" s="80"/>
      <c r="H25" s="82"/>
      <c r="I25" s="80"/>
      <c r="J25" s="82"/>
      <c r="K25" s="80"/>
      <c r="L25" s="81"/>
      <c r="M25" s="81"/>
      <c r="N25" s="81"/>
      <c r="O25" s="81"/>
      <c r="P25" s="81"/>
      <c r="Q25" s="81"/>
      <c r="R25" s="82"/>
      <c r="S25" s="99"/>
      <c r="T25" s="100"/>
      <c r="U25" s="100"/>
      <c r="V25" s="100"/>
      <c r="W25" s="100"/>
      <c r="X25" s="100"/>
      <c r="Y25" s="100"/>
      <c r="Z25" s="101"/>
    </row>
    <row r="26" spans="1:26" s="19" customFormat="1" x14ac:dyDescent="0.3">
      <c r="A26" s="73"/>
      <c r="B26" s="74"/>
      <c r="C26" s="80"/>
      <c r="D26" s="82"/>
      <c r="E26" s="80"/>
      <c r="F26" s="82"/>
      <c r="G26" s="80" t="s">
        <v>53</v>
      </c>
      <c r="H26" s="82"/>
      <c r="I26" s="80" t="s">
        <v>96</v>
      </c>
      <c r="J26" s="82"/>
      <c r="K26" s="80" t="s">
        <v>62</v>
      </c>
      <c r="L26" s="81"/>
      <c r="M26" s="81"/>
      <c r="N26" s="81"/>
      <c r="O26" s="81"/>
      <c r="P26" s="81"/>
      <c r="Q26" s="81"/>
      <c r="R26" s="82"/>
      <c r="S26" s="99"/>
      <c r="T26" s="100"/>
      <c r="U26" s="100"/>
      <c r="V26" s="100"/>
      <c r="W26" s="100"/>
      <c r="X26" s="100"/>
      <c r="Y26" s="100"/>
      <c r="Z26" s="101"/>
    </row>
    <row r="27" spans="1:26" s="19" customFormat="1" x14ac:dyDescent="0.3">
      <c r="A27" s="70"/>
      <c r="B27" s="71"/>
      <c r="C27" s="91"/>
      <c r="D27" s="92"/>
      <c r="E27" s="91"/>
      <c r="F27" s="92"/>
      <c r="G27" s="91"/>
      <c r="H27" s="92"/>
      <c r="I27" s="91"/>
      <c r="J27" s="92"/>
      <c r="K27" s="91"/>
      <c r="L27" s="93"/>
      <c r="M27" s="93"/>
      <c r="N27" s="93"/>
      <c r="O27" s="93"/>
      <c r="P27" s="93"/>
      <c r="Q27" s="93"/>
      <c r="R27" s="92"/>
      <c r="S27" s="112"/>
      <c r="T27" s="113"/>
      <c r="U27" s="113"/>
      <c r="V27" s="113"/>
      <c r="W27" s="113"/>
      <c r="X27" s="113"/>
      <c r="Y27" s="113"/>
      <c r="Z27" s="114"/>
    </row>
    <row r="28" spans="1:26" s="19" customFormat="1" ht="18.600000000000001" x14ac:dyDescent="0.3">
      <c r="A28" s="38">
        <f>S22+1</f>
        <v>45648</v>
      </c>
      <c r="B28" s="21"/>
      <c r="C28" s="39">
        <f>A28+1</f>
        <v>45649</v>
      </c>
      <c r="D28" s="22"/>
      <c r="E28" s="39">
        <f>C28+1</f>
        <v>45650</v>
      </c>
      <c r="F28" s="22"/>
      <c r="G28" s="39">
        <f>E28+1</f>
        <v>45651</v>
      </c>
      <c r="H28" s="22"/>
      <c r="I28" s="39">
        <f>G28+1</f>
        <v>45652</v>
      </c>
      <c r="J28" s="22"/>
      <c r="K28" s="94">
        <f>I28+1</f>
        <v>45653</v>
      </c>
      <c r="L28" s="95"/>
      <c r="M28" s="96"/>
      <c r="N28" s="96"/>
      <c r="O28" s="96"/>
      <c r="P28" s="96"/>
      <c r="Q28" s="96"/>
      <c r="R28" s="97"/>
      <c r="S28" s="94">
        <f>K28+1</f>
        <v>45654</v>
      </c>
      <c r="T28" s="95"/>
      <c r="U28" s="96"/>
      <c r="V28" s="96"/>
      <c r="W28" s="96"/>
      <c r="X28" s="96"/>
      <c r="Y28" s="96"/>
      <c r="Z28" s="97"/>
    </row>
    <row r="29" spans="1:26" s="19" customFormat="1" x14ac:dyDescent="0.3">
      <c r="A29" s="73"/>
      <c r="B29" s="74"/>
      <c r="C29" s="80"/>
      <c r="D29" s="82"/>
      <c r="E29" s="80"/>
      <c r="F29" s="82"/>
      <c r="G29" s="80"/>
      <c r="H29" s="82"/>
      <c r="I29" s="80"/>
      <c r="J29" s="82"/>
      <c r="K29" s="73"/>
      <c r="L29" s="74"/>
      <c r="M29" s="74"/>
      <c r="N29" s="74"/>
      <c r="O29" s="74"/>
      <c r="P29" s="74"/>
      <c r="Q29" s="74"/>
      <c r="R29" s="75"/>
      <c r="S29" s="73"/>
      <c r="T29" s="74"/>
      <c r="U29" s="74"/>
      <c r="V29" s="74"/>
      <c r="W29" s="74"/>
      <c r="X29" s="74"/>
      <c r="Y29" s="74"/>
      <c r="Z29" s="75"/>
    </row>
    <row r="30" spans="1:26" s="19" customFormat="1" x14ac:dyDescent="0.3">
      <c r="A30" s="73" t="s">
        <v>29</v>
      </c>
      <c r="B30" s="74"/>
      <c r="C30" s="80" t="s">
        <v>51</v>
      </c>
      <c r="D30" s="82"/>
      <c r="E30" s="80" t="s">
        <v>52</v>
      </c>
      <c r="F30" s="82"/>
      <c r="G30" s="80" t="s">
        <v>54</v>
      </c>
      <c r="H30" s="82"/>
      <c r="I30" s="80" t="s">
        <v>58</v>
      </c>
      <c r="J30" s="82"/>
      <c r="K30" s="73" t="s">
        <v>29</v>
      </c>
      <c r="L30" s="74"/>
      <c r="M30" s="74"/>
      <c r="N30" s="74"/>
      <c r="O30" s="74"/>
      <c r="P30" s="74"/>
      <c r="Q30" s="74"/>
      <c r="R30" s="75"/>
      <c r="S30" s="73" t="s">
        <v>29</v>
      </c>
      <c r="T30" s="74"/>
      <c r="U30" s="74"/>
      <c r="V30" s="74"/>
      <c r="W30" s="74"/>
      <c r="X30" s="74"/>
      <c r="Y30" s="74"/>
      <c r="Z30" s="75"/>
    </row>
    <row r="31" spans="1:26" s="19" customFormat="1" x14ac:dyDescent="0.3">
      <c r="A31" s="73"/>
      <c r="B31" s="74"/>
      <c r="C31" s="80"/>
      <c r="D31" s="82"/>
      <c r="E31" s="80"/>
      <c r="F31" s="82"/>
      <c r="G31" s="80"/>
      <c r="H31" s="82"/>
      <c r="I31" s="80"/>
      <c r="J31" s="82"/>
      <c r="K31" s="73"/>
      <c r="L31" s="74"/>
      <c r="M31" s="74"/>
      <c r="N31" s="74"/>
      <c r="O31" s="74"/>
      <c r="P31" s="74"/>
      <c r="Q31" s="74"/>
      <c r="R31" s="75"/>
      <c r="S31" s="73"/>
      <c r="T31" s="74"/>
      <c r="U31" s="74"/>
      <c r="V31" s="74"/>
      <c r="W31" s="74"/>
      <c r="X31" s="74"/>
      <c r="Y31" s="74"/>
      <c r="Z31" s="75"/>
    </row>
    <row r="32" spans="1:26" s="19" customFormat="1" x14ac:dyDescent="0.3">
      <c r="A32" s="73"/>
      <c r="B32" s="74"/>
      <c r="C32" s="80"/>
      <c r="D32" s="82"/>
      <c r="E32" s="80"/>
      <c r="F32" s="82"/>
      <c r="G32" s="80" t="s">
        <v>40</v>
      </c>
      <c r="H32" s="82"/>
      <c r="I32" s="80" t="s">
        <v>57</v>
      </c>
      <c r="J32" s="82"/>
      <c r="K32" s="73"/>
      <c r="L32" s="74"/>
      <c r="M32" s="74"/>
      <c r="N32" s="74"/>
      <c r="O32" s="74"/>
      <c r="P32" s="74"/>
      <c r="Q32" s="74"/>
      <c r="R32" s="75"/>
      <c r="S32" s="73"/>
      <c r="T32" s="74"/>
      <c r="U32" s="74"/>
      <c r="V32" s="74"/>
      <c r="W32" s="74"/>
      <c r="X32" s="74"/>
      <c r="Y32" s="74"/>
      <c r="Z32" s="75"/>
    </row>
    <row r="33" spans="1:26" s="19" customFormat="1" x14ac:dyDescent="0.3">
      <c r="A33" s="70"/>
      <c r="B33" s="71"/>
      <c r="C33" s="91"/>
      <c r="D33" s="92"/>
      <c r="E33" s="91"/>
      <c r="F33" s="92"/>
      <c r="G33" s="91"/>
      <c r="H33" s="92"/>
      <c r="I33" s="91"/>
      <c r="J33" s="92"/>
      <c r="K33" s="70"/>
      <c r="L33" s="71"/>
      <c r="M33" s="71"/>
      <c r="N33" s="71"/>
      <c r="O33" s="71"/>
      <c r="P33" s="71"/>
      <c r="Q33" s="71"/>
      <c r="R33" s="72"/>
      <c r="S33" s="70"/>
      <c r="T33" s="71"/>
      <c r="U33" s="71"/>
      <c r="V33" s="71"/>
      <c r="W33" s="71"/>
      <c r="X33" s="71"/>
      <c r="Y33" s="71"/>
      <c r="Z33" s="72"/>
    </row>
    <row r="34" spans="1:26" s="19" customFormat="1" ht="18.600000000000001" x14ac:dyDescent="0.3">
      <c r="A34" s="38">
        <f>S28+1</f>
        <v>45655</v>
      </c>
      <c r="B34" s="21"/>
      <c r="C34" s="38">
        <f>A34+1</f>
        <v>45656</v>
      </c>
      <c r="D34" s="40"/>
      <c r="E34" s="38">
        <f>C34+1</f>
        <v>45657</v>
      </c>
      <c r="F34" s="40"/>
      <c r="G34" s="38">
        <f>E34+1</f>
        <v>45658</v>
      </c>
      <c r="H34" s="40"/>
      <c r="I34" s="38">
        <f>G34+1</f>
        <v>45659</v>
      </c>
      <c r="J34" s="40"/>
      <c r="K34" s="94">
        <f>I34+1</f>
        <v>45660</v>
      </c>
      <c r="L34" s="95"/>
      <c r="M34" s="96"/>
      <c r="N34" s="96"/>
      <c r="O34" s="96"/>
      <c r="P34" s="96"/>
      <c r="Q34" s="96"/>
      <c r="R34" s="97"/>
      <c r="S34" s="94">
        <f>K34+1</f>
        <v>45661</v>
      </c>
      <c r="T34" s="95"/>
      <c r="U34" s="96"/>
      <c r="V34" s="96"/>
      <c r="W34" s="96"/>
      <c r="X34" s="96"/>
      <c r="Y34" s="96"/>
      <c r="Z34" s="97"/>
    </row>
    <row r="35" spans="1:26" s="19" customFormat="1" x14ac:dyDescent="0.3">
      <c r="A35" s="73"/>
      <c r="B35" s="74"/>
      <c r="C35" s="73"/>
      <c r="D35" s="75"/>
      <c r="E35" s="73"/>
      <c r="F35" s="75"/>
      <c r="G35" s="73"/>
      <c r="H35" s="75"/>
      <c r="I35" s="73"/>
      <c r="J35" s="75"/>
      <c r="K35" s="73"/>
      <c r="L35" s="74"/>
      <c r="M35" s="74"/>
      <c r="N35" s="74"/>
      <c r="O35" s="74"/>
      <c r="P35" s="74"/>
      <c r="Q35" s="74"/>
      <c r="R35" s="75"/>
      <c r="S35" s="73"/>
      <c r="T35" s="74"/>
      <c r="U35" s="74"/>
      <c r="V35" s="74"/>
      <c r="W35" s="74"/>
      <c r="X35" s="74"/>
      <c r="Y35" s="74"/>
      <c r="Z35" s="75"/>
    </row>
    <row r="36" spans="1:26" s="19" customFormat="1" x14ac:dyDescent="0.3">
      <c r="A36" s="73" t="s">
        <v>29</v>
      </c>
      <c r="B36" s="74"/>
      <c r="C36" s="73" t="s">
        <v>29</v>
      </c>
      <c r="D36" s="75"/>
      <c r="E36" s="73" t="s">
        <v>29</v>
      </c>
      <c r="F36" s="75"/>
      <c r="G36" s="73" t="s">
        <v>29</v>
      </c>
      <c r="H36" s="75"/>
      <c r="I36" s="73" t="s">
        <v>29</v>
      </c>
      <c r="J36" s="75"/>
      <c r="K36" s="73" t="s">
        <v>29</v>
      </c>
      <c r="L36" s="74"/>
      <c r="M36" s="74"/>
      <c r="N36" s="74"/>
      <c r="O36" s="74"/>
      <c r="P36" s="74"/>
      <c r="Q36" s="74"/>
      <c r="R36" s="75"/>
      <c r="S36" s="73" t="s">
        <v>29</v>
      </c>
      <c r="T36" s="74"/>
      <c r="U36" s="74"/>
      <c r="V36" s="74"/>
      <c r="W36" s="74"/>
      <c r="X36" s="74"/>
      <c r="Y36" s="74"/>
      <c r="Z36" s="75"/>
    </row>
    <row r="37" spans="1:26" s="19" customFormat="1" x14ac:dyDescent="0.3">
      <c r="A37" s="73"/>
      <c r="B37" s="74"/>
      <c r="C37" s="73"/>
      <c r="D37" s="75"/>
      <c r="E37" s="73"/>
      <c r="F37" s="75"/>
      <c r="G37" s="73"/>
      <c r="H37" s="75"/>
      <c r="I37" s="73"/>
      <c r="J37" s="75"/>
      <c r="K37" s="73"/>
      <c r="L37" s="74"/>
      <c r="M37" s="74"/>
      <c r="N37" s="74"/>
      <c r="O37" s="74"/>
      <c r="P37" s="74"/>
      <c r="Q37" s="74"/>
      <c r="R37" s="75"/>
      <c r="S37" s="73"/>
      <c r="T37" s="74"/>
      <c r="U37" s="74"/>
      <c r="V37" s="74"/>
      <c r="W37" s="74"/>
      <c r="X37" s="74"/>
      <c r="Y37" s="74"/>
      <c r="Z37" s="75"/>
    </row>
    <row r="38" spans="1:26" s="19" customFormat="1" x14ac:dyDescent="0.3">
      <c r="A38" s="73"/>
      <c r="B38" s="74"/>
      <c r="C38" s="73"/>
      <c r="D38" s="75"/>
      <c r="E38" s="73"/>
      <c r="F38" s="75"/>
      <c r="G38" s="73"/>
      <c r="H38" s="75"/>
      <c r="I38" s="73"/>
      <c r="J38" s="75"/>
      <c r="K38" s="73"/>
      <c r="L38" s="74"/>
      <c r="M38" s="74"/>
      <c r="N38" s="74"/>
      <c r="O38" s="74"/>
      <c r="P38" s="74"/>
      <c r="Q38" s="74"/>
      <c r="R38" s="75"/>
      <c r="S38" s="73"/>
      <c r="T38" s="74"/>
      <c r="U38" s="74"/>
      <c r="V38" s="74"/>
      <c r="W38" s="74"/>
      <c r="X38" s="74"/>
      <c r="Y38" s="74"/>
      <c r="Z38" s="75"/>
    </row>
    <row r="39" spans="1:26" s="19" customFormat="1" x14ac:dyDescent="0.3">
      <c r="A39" s="70"/>
      <c r="B39" s="71"/>
      <c r="C39" s="70"/>
      <c r="D39" s="72"/>
      <c r="E39" s="70"/>
      <c r="F39" s="72"/>
      <c r="G39" s="70"/>
      <c r="H39" s="72"/>
      <c r="I39" s="70"/>
      <c r="J39" s="72"/>
      <c r="K39" s="70"/>
      <c r="L39" s="71"/>
      <c r="M39" s="71"/>
      <c r="N39" s="71"/>
      <c r="O39" s="71"/>
      <c r="P39" s="71"/>
      <c r="Q39" s="71"/>
      <c r="R39" s="72"/>
      <c r="S39" s="70"/>
      <c r="T39" s="71"/>
      <c r="U39" s="71"/>
      <c r="V39" s="71"/>
      <c r="W39" s="71"/>
      <c r="X39" s="71"/>
      <c r="Y39" s="71"/>
      <c r="Z39" s="72"/>
    </row>
    <row r="40" spans="1:26" ht="18.600000000000001" x14ac:dyDescent="0.3">
      <c r="A40" s="38">
        <f>S34+1</f>
        <v>45662</v>
      </c>
      <c r="B40" s="21"/>
      <c r="C40" s="38">
        <f>A40+1</f>
        <v>45663</v>
      </c>
      <c r="D40" s="40"/>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73"/>
      <c r="D41" s="75"/>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73"/>
      <c r="D42" s="75"/>
      <c r="E42" s="41"/>
      <c r="F42" s="19" t="s">
        <v>97</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73"/>
      <c r="D43" s="75"/>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73"/>
      <c r="D44" s="75"/>
      <c r="E44" s="41"/>
      <c r="F44" s="19" t="s">
        <v>98</v>
      </c>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70"/>
      <c r="D45" s="7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printOptions horizontalCentered="1"/>
  <pageMargins left="0.5" right="0.5" top="0.25" bottom="0.25" header="0.25" footer="0.25"/>
  <pageSetup paperSize="9" scale="8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defaultColWidth="9" defaultRowHeight="14.4" x14ac:dyDescent="0.3"/>
  <cols>
    <col min="1" max="1" width="2.7265625" style="2" customWidth="1"/>
    <col min="2" max="2" width="87" style="1" customWidth="1"/>
    <col min="3" max="16384" width="9" style="2"/>
  </cols>
  <sheetData>
    <row r="1" spans="2:4" ht="46.5" customHeight="1" x14ac:dyDescent="0.3">
      <c r="D1" s="3"/>
    </row>
    <row r="2" spans="2:4" s="6" customFormat="1" ht="16.2" x14ac:dyDescent="0.3">
      <c r="B2" s="4" t="s">
        <v>1</v>
      </c>
      <c r="C2" s="4"/>
      <c r="D2" s="5"/>
    </row>
    <row r="3" spans="2:4" s="5" customFormat="1" ht="13.5" customHeight="1" x14ac:dyDescent="0.3">
      <c r="B3" s="7" t="s">
        <v>2</v>
      </c>
      <c r="C3" s="7"/>
    </row>
    <row r="5" spans="2:4" s="9" customFormat="1" ht="27" x14ac:dyDescent="0.5">
      <c r="B5" s="8" t="s">
        <v>10</v>
      </c>
    </row>
    <row r="6" spans="2:4" ht="60" x14ac:dyDescent="0.3">
      <c r="B6" s="10" t="s">
        <v>11</v>
      </c>
    </row>
    <row r="7" spans="2:4" ht="15" x14ac:dyDescent="0.3">
      <c r="B7" s="11"/>
    </row>
    <row r="8" spans="2:4" s="9" customFormat="1" ht="27" x14ac:dyDescent="0.5">
      <c r="B8" s="8" t="s">
        <v>12</v>
      </c>
    </row>
    <row r="9" spans="2:4" ht="15" x14ac:dyDescent="0.3">
      <c r="B9" s="10" t="s">
        <v>13</v>
      </c>
    </row>
    <row r="10" spans="2:4" ht="15" x14ac:dyDescent="0.3">
      <c r="B10" s="12" t="s">
        <v>12</v>
      </c>
    </row>
    <row r="11" spans="2:4" ht="15" x14ac:dyDescent="0.3">
      <c r="B11" s="11"/>
    </row>
    <row r="12" spans="2:4" s="9" customFormat="1" ht="27" x14ac:dyDescent="0.5">
      <c r="B12" s="8" t="s">
        <v>14</v>
      </c>
    </row>
    <row r="13" spans="2:4" ht="45" x14ac:dyDescent="0.3">
      <c r="B13" s="10" t="s">
        <v>15</v>
      </c>
    </row>
    <row r="14" spans="2:4" ht="15" x14ac:dyDescent="0.3">
      <c r="B14" s="11"/>
    </row>
    <row r="15" spans="2:4" ht="45" x14ac:dyDescent="0.3">
      <c r="B15" s="10" t="s">
        <v>16</v>
      </c>
    </row>
  </sheetData>
  <phoneticPr fontId="21"/>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5"/>
  <sheetViews>
    <sheetView showGridLines="0" topLeftCell="A22" workbookViewId="0">
      <selection activeCell="G32" sqref="G32:H32"/>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DATE('1'!AD18,'1'!AD20+1,1)</f>
        <v>45323</v>
      </c>
      <c r="B1" s="98"/>
      <c r="C1" s="98"/>
      <c r="D1" s="98"/>
      <c r="E1" s="98"/>
      <c r="F1" s="98"/>
      <c r="G1" s="98"/>
      <c r="H1" s="98"/>
      <c r="I1" s="34"/>
      <c r="J1" s="34"/>
      <c r="K1" s="104">
        <f>DATE(YEAR(A1),MONTH(A1)-1,1)</f>
        <v>45292</v>
      </c>
      <c r="L1" s="104"/>
      <c r="M1" s="104"/>
      <c r="N1" s="104"/>
      <c r="O1" s="104"/>
      <c r="P1" s="104"/>
      <c r="Q1" s="104"/>
      <c r="S1" s="104">
        <f>DATE(YEAR(A1),MONTH(A1)+1,1)</f>
        <v>45352</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f t="shared" si="0"/>
        <v>45292</v>
      </c>
      <c r="M3" s="37">
        <f t="shared" si="0"/>
        <v>45293</v>
      </c>
      <c r="N3" s="37">
        <f t="shared" si="0"/>
        <v>45294</v>
      </c>
      <c r="O3" s="37">
        <f t="shared" si="0"/>
        <v>45295</v>
      </c>
      <c r="P3" s="37">
        <f t="shared" si="0"/>
        <v>45296</v>
      </c>
      <c r="Q3" s="37">
        <f t="shared" si="0"/>
        <v>45297</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t="str">
        <f t="shared" si="1"/>
        <v/>
      </c>
      <c r="W3" s="37" t="str">
        <f t="shared" si="1"/>
        <v/>
      </c>
      <c r="X3" s="37">
        <f t="shared" si="1"/>
        <v>45352</v>
      </c>
      <c r="Y3" s="37">
        <f t="shared" si="1"/>
        <v>45353</v>
      </c>
    </row>
    <row r="4" spans="1:26" s="15" customFormat="1" ht="9" customHeight="1" x14ac:dyDescent="0.25">
      <c r="A4" s="98"/>
      <c r="B4" s="98"/>
      <c r="C4" s="98"/>
      <c r="D4" s="98"/>
      <c r="E4" s="98"/>
      <c r="F4" s="98"/>
      <c r="G4" s="98"/>
      <c r="H4" s="98"/>
      <c r="I4" s="34"/>
      <c r="J4" s="34"/>
      <c r="K4" s="37">
        <f t="shared" si="0"/>
        <v>45298</v>
      </c>
      <c r="L4" s="37">
        <f t="shared" si="0"/>
        <v>45299</v>
      </c>
      <c r="M4" s="37">
        <f t="shared" si="0"/>
        <v>45300</v>
      </c>
      <c r="N4" s="37">
        <f t="shared" si="0"/>
        <v>45301</v>
      </c>
      <c r="O4" s="37">
        <f t="shared" si="0"/>
        <v>45302</v>
      </c>
      <c r="P4" s="37">
        <f t="shared" si="0"/>
        <v>45303</v>
      </c>
      <c r="Q4" s="37">
        <f t="shared" si="0"/>
        <v>45304</v>
      </c>
      <c r="R4" s="13"/>
      <c r="S4" s="37">
        <f t="shared" si="1"/>
        <v>45354</v>
      </c>
      <c r="T4" s="37">
        <f t="shared" si="1"/>
        <v>45355</v>
      </c>
      <c r="U4" s="37">
        <f t="shared" si="1"/>
        <v>45356</v>
      </c>
      <c r="V4" s="37">
        <f t="shared" si="1"/>
        <v>45357</v>
      </c>
      <c r="W4" s="37">
        <f t="shared" si="1"/>
        <v>45358</v>
      </c>
      <c r="X4" s="37">
        <f t="shared" si="1"/>
        <v>45359</v>
      </c>
      <c r="Y4" s="37">
        <f t="shared" si="1"/>
        <v>45360</v>
      </c>
    </row>
    <row r="5" spans="1:26" s="15" customFormat="1" ht="9" customHeight="1" x14ac:dyDescent="0.25">
      <c r="A5" s="98"/>
      <c r="B5" s="98"/>
      <c r="C5" s="98"/>
      <c r="D5" s="98"/>
      <c r="E5" s="98"/>
      <c r="F5" s="98"/>
      <c r="G5" s="98"/>
      <c r="H5" s="98"/>
      <c r="I5" s="34"/>
      <c r="J5" s="34"/>
      <c r="K5" s="37">
        <f t="shared" si="0"/>
        <v>45305</v>
      </c>
      <c r="L5" s="37">
        <f t="shared" si="0"/>
        <v>45306</v>
      </c>
      <c r="M5" s="37">
        <f t="shared" si="0"/>
        <v>45307</v>
      </c>
      <c r="N5" s="37">
        <f t="shared" si="0"/>
        <v>45308</v>
      </c>
      <c r="O5" s="37">
        <f t="shared" si="0"/>
        <v>45309</v>
      </c>
      <c r="P5" s="37">
        <f t="shared" si="0"/>
        <v>45310</v>
      </c>
      <c r="Q5" s="37">
        <f t="shared" si="0"/>
        <v>45311</v>
      </c>
      <c r="R5" s="13"/>
      <c r="S5" s="37">
        <f t="shared" si="1"/>
        <v>45361</v>
      </c>
      <c r="T5" s="37">
        <f t="shared" si="1"/>
        <v>45362</v>
      </c>
      <c r="U5" s="37">
        <f t="shared" si="1"/>
        <v>45363</v>
      </c>
      <c r="V5" s="37">
        <f t="shared" si="1"/>
        <v>45364</v>
      </c>
      <c r="W5" s="37">
        <f t="shared" si="1"/>
        <v>45365</v>
      </c>
      <c r="X5" s="37">
        <f t="shared" si="1"/>
        <v>45366</v>
      </c>
      <c r="Y5" s="37">
        <f t="shared" si="1"/>
        <v>45367</v>
      </c>
    </row>
    <row r="6" spans="1:26" s="15" customFormat="1" ht="9" customHeight="1" x14ac:dyDescent="0.25">
      <c r="A6" s="98"/>
      <c r="B6" s="98"/>
      <c r="C6" s="98"/>
      <c r="D6" s="98"/>
      <c r="E6" s="98"/>
      <c r="F6" s="98"/>
      <c r="G6" s="98"/>
      <c r="H6" s="98"/>
      <c r="I6" s="34"/>
      <c r="J6" s="34"/>
      <c r="K6" s="37">
        <f t="shared" si="0"/>
        <v>45312</v>
      </c>
      <c r="L6" s="37">
        <f t="shared" si="0"/>
        <v>45313</v>
      </c>
      <c r="M6" s="37">
        <f t="shared" si="0"/>
        <v>45314</v>
      </c>
      <c r="N6" s="37">
        <f t="shared" si="0"/>
        <v>45315</v>
      </c>
      <c r="O6" s="37">
        <f t="shared" si="0"/>
        <v>45316</v>
      </c>
      <c r="P6" s="37">
        <f t="shared" si="0"/>
        <v>45317</v>
      </c>
      <c r="Q6" s="37">
        <f t="shared" si="0"/>
        <v>45318</v>
      </c>
      <c r="R6" s="13"/>
      <c r="S6" s="37">
        <f t="shared" si="1"/>
        <v>45368</v>
      </c>
      <c r="T6" s="37">
        <f t="shared" si="1"/>
        <v>45369</v>
      </c>
      <c r="U6" s="37">
        <f t="shared" si="1"/>
        <v>45370</v>
      </c>
      <c r="V6" s="37">
        <f t="shared" si="1"/>
        <v>45371</v>
      </c>
      <c r="W6" s="37">
        <f t="shared" si="1"/>
        <v>45372</v>
      </c>
      <c r="X6" s="37">
        <f t="shared" si="1"/>
        <v>45373</v>
      </c>
      <c r="Y6" s="37">
        <f t="shared" si="1"/>
        <v>45374</v>
      </c>
    </row>
    <row r="7" spans="1:26" s="15" customFormat="1" ht="9" customHeight="1" x14ac:dyDescent="0.25">
      <c r="A7" s="98"/>
      <c r="B7" s="98"/>
      <c r="C7" s="98"/>
      <c r="D7" s="98"/>
      <c r="E7" s="98"/>
      <c r="F7" s="98"/>
      <c r="G7" s="98"/>
      <c r="H7" s="98"/>
      <c r="I7" s="34"/>
      <c r="J7" s="34"/>
      <c r="K7" s="37">
        <f t="shared" si="0"/>
        <v>45319</v>
      </c>
      <c r="L7" s="37">
        <f t="shared" si="0"/>
        <v>45320</v>
      </c>
      <c r="M7" s="37">
        <f t="shared" si="0"/>
        <v>45321</v>
      </c>
      <c r="N7" s="37">
        <f t="shared" si="0"/>
        <v>45322</v>
      </c>
      <c r="O7" s="37" t="str">
        <f t="shared" si="0"/>
        <v/>
      </c>
      <c r="P7" s="37" t="str">
        <f t="shared" si="0"/>
        <v/>
      </c>
      <c r="Q7" s="37" t="str">
        <f t="shared" si="0"/>
        <v/>
      </c>
      <c r="R7" s="13"/>
      <c r="S7" s="37">
        <f t="shared" si="1"/>
        <v>45375</v>
      </c>
      <c r="T7" s="37">
        <f t="shared" si="1"/>
        <v>45376</v>
      </c>
      <c r="U7" s="37">
        <f t="shared" si="1"/>
        <v>45377</v>
      </c>
      <c r="V7" s="37">
        <f t="shared" si="1"/>
        <v>45378</v>
      </c>
      <c r="W7" s="37">
        <f t="shared" si="1"/>
        <v>45379</v>
      </c>
      <c r="X7" s="37">
        <f t="shared" si="1"/>
        <v>45380</v>
      </c>
      <c r="Y7" s="37">
        <f t="shared" si="1"/>
        <v>45381</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f t="shared" si="1"/>
        <v>45382</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45319</v>
      </c>
      <c r="B9" s="103"/>
      <c r="C9" s="103">
        <f>C10</f>
        <v>45320</v>
      </c>
      <c r="D9" s="103"/>
      <c r="E9" s="103">
        <f>E10</f>
        <v>45321</v>
      </c>
      <c r="F9" s="103"/>
      <c r="G9" s="103">
        <f>G10</f>
        <v>45322</v>
      </c>
      <c r="H9" s="103"/>
      <c r="I9" s="103">
        <f>I10</f>
        <v>45323</v>
      </c>
      <c r="J9" s="103"/>
      <c r="K9" s="103">
        <f>K10</f>
        <v>45324</v>
      </c>
      <c r="L9" s="103"/>
      <c r="M9" s="103"/>
      <c r="N9" s="103"/>
      <c r="O9" s="103"/>
      <c r="P9" s="103"/>
      <c r="Q9" s="103"/>
      <c r="R9" s="103"/>
      <c r="S9" s="103">
        <f>S10</f>
        <v>45325</v>
      </c>
      <c r="T9" s="103"/>
      <c r="U9" s="103"/>
      <c r="V9" s="103"/>
      <c r="W9" s="103"/>
      <c r="X9" s="103"/>
      <c r="Y9" s="103"/>
      <c r="Z9" s="105"/>
    </row>
    <row r="10" spans="1:26" s="19" customFormat="1" ht="18.600000000000001" x14ac:dyDescent="0.3">
      <c r="A10" s="38">
        <f>$A$1-(WEEKDAY($A$1,1)-(開始_日-1))-IF((WEEKDAY($A$1,1)-(開始_日-1))&lt;=0,7,0)+1</f>
        <v>45319</v>
      </c>
      <c r="B10" s="21"/>
      <c r="C10" s="39">
        <f>A10+1</f>
        <v>45320</v>
      </c>
      <c r="D10" s="22"/>
      <c r="E10" s="39">
        <f>C10+1</f>
        <v>45321</v>
      </c>
      <c r="F10" s="22"/>
      <c r="G10" s="39">
        <f>E10+1</f>
        <v>45322</v>
      </c>
      <c r="H10" s="22"/>
      <c r="I10" s="39">
        <f>G10+1</f>
        <v>45323</v>
      </c>
      <c r="J10" s="22"/>
      <c r="K10" s="78">
        <f>I10+1</f>
        <v>45324</v>
      </c>
      <c r="L10" s="79"/>
      <c r="M10" s="88"/>
      <c r="N10" s="88"/>
      <c r="O10" s="88"/>
      <c r="P10" s="88"/>
      <c r="Q10" s="88"/>
      <c r="R10" s="89"/>
      <c r="S10" s="78">
        <f>K10+1</f>
        <v>45325</v>
      </c>
      <c r="T10" s="79"/>
      <c r="U10" s="88"/>
      <c r="V10" s="88"/>
      <c r="W10" s="88"/>
      <c r="X10" s="88"/>
      <c r="Y10" s="88"/>
      <c r="Z10" s="89"/>
    </row>
    <row r="11" spans="1:26" s="19" customFormat="1" x14ac:dyDescent="0.3">
      <c r="A11" s="73"/>
      <c r="B11" s="74"/>
      <c r="C11" s="80"/>
      <c r="D11" s="82"/>
      <c r="E11" s="80"/>
      <c r="F11" s="82"/>
      <c r="G11" s="80"/>
      <c r="H11" s="82"/>
      <c r="I11" s="80"/>
      <c r="J11" s="82"/>
      <c r="K11" s="80"/>
      <c r="L11" s="81"/>
      <c r="M11" s="81"/>
      <c r="N11" s="81"/>
      <c r="O11" s="81"/>
      <c r="P11" s="81"/>
      <c r="Q11" s="81"/>
      <c r="R11" s="82"/>
      <c r="S11" s="80"/>
      <c r="T11" s="81"/>
      <c r="U11" s="81"/>
      <c r="V11" s="81"/>
      <c r="W11" s="81"/>
      <c r="X11" s="81"/>
      <c r="Y11" s="81"/>
      <c r="Z11" s="82"/>
    </row>
    <row r="12" spans="1:26" s="19" customFormat="1" x14ac:dyDescent="0.3">
      <c r="A12" s="73"/>
      <c r="B12" s="74"/>
      <c r="C12" s="80"/>
      <c r="D12" s="82"/>
      <c r="E12" s="80"/>
      <c r="F12" s="82"/>
      <c r="G12" s="80"/>
      <c r="H12" s="82"/>
      <c r="I12" s="80" t="s">
        <v>87</v>
      </c>
      <c r="J12" s="82"/>
      <c r="K12" s="80" t="s">
        <v>22</v>
      </c>
      <c r="L12" s="81"/>
      <c r="M12" s="81"/>
      <c r="N12" s="81"/>
      <c r="O12" s="81"/>
      <c r="P12" s="81"/>
      <c r="Q12" s="81"/>
      <c r="R12" s="82"/>
      <c r="S12" s="80" t="s">
        <v>24</v>
      </c>
      <c r="T12" s="81"/>
      <c r="U12" s="81"/>
      <c r="V12" s="81"/>
      <c r="W12" s="81"/>
      <c r="X12" s="81"/>
      <c r="Y12" s="81"/>
      <c r="Z12" s="82"/>
    </row>
    <row r="13" spans="1:26" s="19" customFormat="1" x14ac:dyDescent="0.3">
      <c r="A13" s="73"/>
      <c r="B13" s="74"/>
      <c r="C13" s="80"/>
      <c r="D13" s="82"/>
      <c r="E13" s="80"/>
      <c r="F13" s="82"/>
      <c r="G13" s="80"/>
      <c r="H13" s="82"/>
      <c r="I13" s="80"/>
      <c r="J13" s="82"/>
      <c r="K13" s="80" t="s">
        <v>70</v>
      </c>
      <c r="L13" s="81"/>
      <c r="M13" s="81"/>
      <c r="N13" s="81"/>
      <c r="O13" s="81"/>
      <c r="P13" s="81"/>
      <c r="Q13" s="81"/>
      <c r="R13" s="82"/>
      <c r="S13" s="80" t="s">
        <v>69</v>
      </c>
      <c r="T13" s="81"/>
      <c r="U13" s="81"/>
      <c r="V13" s="81"/>
      <c r="W13" s="81"/>
      <c r="X13" s="81"/>
      <c r="Y13" s="81"/>
      <c r="Z13" s="82"/>
    </row>
    <row r="14" spans="1:26" s="19" customFormat="1" x14ac:dyDescent="0.3">
      <c r="A14" s="73"/>
      <c r="B14" s="74"/>
      <c r="C14" s="80"/>
      <c r="D14" s="82"/>
      <c r="E14" s="80"/>
      <c r="F14" s="82"/>
      <c r="G14" s="80"/>
      <c r="H14" s="82"/>
      <c r="I14" s="80"/>
      <c r="J14" s="82"/>
      <c r="K14" s="80" t="s">
        <v>45</v>
      </c>
      <c r="L14" s="81"/>
      <c r="M14" s="81"/>
      <c r="N14" s="81"/>
      <c r="O14" s="81"/>
      <c r="P14" s="81"/>
      <c r="Q14" s="81"/>
      <c r="R14" s="82"/>
      <c r="S14" s="80"/>
      <c r="T14" s="81"/>
      <c r="U14" s="81"/>
      <c r="V14" s="81"/>
      <c r="W14" s="81"/>
      <c r="X14" s="81"/>
      <c r="Y14" s="81"/>
      <c r="Z14" s="82"/>
    </row>
    <row r="15" spans="1:26" s="19" customFormat="1" ht="13.2" customHeight="1" x14ac:dyDescent="0.3">
      <c r="A15" s="70"/>
      <c r="B15" s="71"/>
      <c r="C15" s="91"/>
      <c r="D15" s="92"/>
      <c r="E15" s="91"/>
      <c r="F15" s="92"/>
      <c r="G15" s="91"/>
      <c r="H15" s="92"/>
      <c r="I15" s="91"/>
      <c r="J15" s="92"/>
      <c r="K15" s="91"/>
      <c r="L15" s="93"/>
      <c r="M15" s="93"/>
      <c r="N15" s="93"/>
      <c r="O15" s="93"/>
      <c r="P15" s="93"/>
      <c r="Q15" s="93"/>
      <c r="R15" s="92"/>
      <c r="S15" s="91"/>
      <c r="T15" s="93"/>
      <c r="U15" s="93"/>
      <c r="V15" s="93"/>
      <c r="W15" s="93"/>
      <c r="X15" s="93"/>
      <c r="Y15" s="93"/>
      <c r="Z15" s="92"/>
    </row>
    <row r="16" spans="1:26" s="19" customFormat="1" ht="18.600000000000001" x14ac:dyDescent="0.3">
      <c r="A16" s="38">
        <f>S10+1</f>
        <v>45326</v>
      </c>
      <c r="B16" s="21"/>
      <c r="C16" s="39">
        <f>A16+1</f>
        <v>45327</v>
      </c>
      <c r="D16" s="22"/>
      <c r="E16" s="39">
        <f>C16+1</f>
        <v>45328</v>
      </c>
      <c r="F16" s="22"/>
      <c r="G16" s="39">
        <f>E16+1</f>
        <v>45329</v>
      </c>
      <c r="H16" s="22"/>
      <c r="I16" s="39">
        <f>G16+1</f>
        <v>45330</v>
      </c>
      <c r="J16" s="22"/>
      <c r="K16" s="78">
        <f>I16+1</f>
        <v>45331</v>
      </c>
      <c r="L16" s="79"/>
      <c r="M16" s="88"/>
      <c r="N16" s="88"/>
      <c r="O16" s="88"/>
      <c r="P16" s="88"/>
      <c r="Q16" s="88"/>
      <c r="R16" s="89"/>
      <c r="S16" s="94">
        <f>K16+1</f>
        <v>45332</v>
      </c>
      <c r="T16" s="95"/>
      <c r="U16" s="96"/>
      <c r="V16" s="96"/>
      <c r="W16" s="96"/>
      <c r="X16" s="96"/>
      <c r="Y16" s="96"/>
      <c r="Z16" s="97"/>
    </row>
    <row r="17" spans="1:26" s="19" customFormat="1" x14ac:dyDescent="0.3">
      <c r="A17" s="73"/>
      <c r="B17" s="74"/>
      <c r="C17" s="80"/>
      <c r="D17" s="82"/>
      <c r="E17" s="80"/>
      <c r="F17" s="82"/>
      <c r="G17" s="80"/>
      <c r="H17" s="82"/>
      <c r="I17" s="80"/>
      <c r="J17" s="82"/>
      <c r="K17" s="80"/>
      <c r="L17" s="81"/>
      <c r="M17" s="81"/>
      <c r="N17" s="81"/>
      <c r="O17" s="81"/>
      <c r="P17" s="81"/>
      <c r="Q17" s="81"/>
      <c r="R17" s="82"/>
      <c r="S17" s="73"/>
      <c r="T17" s="74"/>
      <c r="U17" s="74"/>
      <c r="V17" s="74"/>
      <c r="W17" s="74"/>
      <c r="X17" s="74"/>
      <c r="Y17" s="74"/>
      <c r="Z17" s="75"/>
    </row>
    <row r="18" spans="1:26" s="19" customFormat="1" x14ac:dyDescent="0.3">
      <c r="A18" s="73" t="s">
        <v>29</v>
      </c>
      <c r="B18" s="74"/>
      <c r="C18" s="80" t="s">
        <v>28</v>
      </c>
      <c r="D18" s="82"/>
      <c r="E18" s="80" t="s">
        <v>32</v>
      </c>
      <c r="F18" s="82"/>
      <c r="G18" s="80" t="s">
        <v>35</v>
      </c>
      <c r="H18" s="82"/>
      <c r="I18" s="80" t="s">
        <v>88</v>
      </c>
      <c r="J18" s="82"/>
      <c r="K18" s="80" t="s">
        <v>26</v>
      </c>
      <c r="L18" s="81"/>
      <c r="M18" s="81"/>
      <c r="N18" s="81"/>
      <c r="O18" s="81"/>
      <c r="P18" s="81"/>
      <c r="Q18" s="81"/>
      <c r="R18" s="82"/>
      <c r="S18" s="73" t="s">
        <v>29</v>
      </c>
      <c r="T18" s="74"/>
      <c r="U18" s="74"/>
      <c r="V18" s="74"/>
      <c r="W18" s="74"/>
      <c r="X18" s="74"/>
      <c r="Y18" s="74"/>
      <c r="Z18" s="75"/>
    </row>
    <row r="19" spans="1:26" s="19" customFormat="1" x14ac:dyDescent="0.3">
      <c r="A19" s="73"/>
      <c r="B19" s="74"/>
      <c r="C19" s="80"/>
      <c r="D19" s="82"/>
      <c r="E19" s="80" t="s">
        <v>71</v>
      </c>
      <c r="F19" s="82"/>
      <c r="G19" s="80"/>
      <c r="H19" s="82"/>
      <c r="I19" s="80"/>
      <c r="J19" s="82"/>
      <c r="K19" s="80"/>
      <c r="L19" s="81"/>
      <c r="M19" s="81"/>
      <c r="N19" s="81"/>
      <c r="O19" s="81"/>
      <c r="P19" s="81"/>
      <c r="Q19" s="81"/>
      <c r="R19" s="82"/>
      <c r="S19" s="73"/>
      <c r="T19" s="74"/>
      <c r="U19" s="74"/>
      <c r="V19" s="74"/>
      <c r="W19" s="74"/>
      <c r="X19" s="74"/>
      <c r="Y19" s="74"/>
      <c r="Z19" s="75"/>
    </row>
    <row r="20" spans="1:26" s="19" customFormat="1" x14ac:dyDescent="0.3">
      <c r="A20" s="73"/>
      <c r="B20" s="74"/>
      <c r="C20" s="80"/>
      <c r="D20" s="82"/>
      <c r="E20" s="80"/>
      <c r="F20" s="82"/>
      <c r="G20" s="80" t="s">
        <v>36</v>
      </c>
      <c r="H20" s="82"/>
      <c r="I20" s="80"/>
      <c r="J20" s="82"/>
      <c r="K20" s="80" t="s">
        <v>65</v>
      </c>
      <c r="L20" s="81"/>
      <c r="M20" s="81"/>
      <c r="N20" s="81"/>
      <c r="O20" s="81"/>
      <c r="P20" s="81"/>
      <c r="Q20" s="81"/>
      <c r="R20" s="82"/>
      <c r="S20" s="73"/>
      <c r="T20" s="74"/>
      <c r="U20" s="74"/>
      <c r="V20" s="74"/>
      <c r="W20" s="74"/>
      <c r="X20" s="74"/>
      <c r="Y20" s="74"/>
      <c r="Z20" s="75"/>
    </row>
    <row r="21" spans="1:26" s="19" customFormat="1" ht="13.2" customHeight="1" x14ac:dyDescent="0.3">
      <c r="A21" s="70"/>
      <c r="B21" s="71"/>
      <c r="C21" s="91"/>
      <c r="D21" s="92"/>
      <c r="E21" s="91"/>
      <c r="F21" s="92"/>
      <c r="G21" s="91"/>
      <c r="H21" s="92"/>
      <c r="I21" s="91"/>
      <c r="J21" s="92"/>
      <c r="K21" s="91"/>
      <c r="L21" s="93"/>
      <c r="M21" s="93"/>
      <c r="N21" s="93"/>
      <c r="O21" s="93"/>
      <c r="P21" s="93"/>
      <c r="Q21" s="93"/>
      <c r="R21" s="92"/>
      <c r="S21" s="70"/>
      <c r="T21" s="71"/>
      <c r="U21" s="71"/>
      <c r="V21" s="71"/>
      <c r="W21" s="71"/>
      <c r="X21" s="71"/>
      <c r="Y21" s="71"/>
      <c r="Z21" s="72"/>
    </row>
    <row r="22" spans="1:26" s="19" customFormat="1" ht="18.600000000000001" x14ac:dyDescent="0.3">
      <c r="A22" s="38">
        <f>S16+1</f>
        <v>45333</v>
      </c>
      <c r="B22" s="21"/>
      <c r="C22" s="39">
        <f>A22+1</f>
        <v>45334</v>
      </c>
      <c r="D22" s="22"/>
      <c r="E22" s="39">
        <f>C22+1</f>
        <v>45335</v>
      </c>
      <c r="F22" s="22"/>
      <c r="G22" s="39">
        <f>E22+1</f>
        <v>45336</v>
      </c>
      <c r="H22" s="22"/>
      <c r="I22" s="39">
        <f>G22+1</f>
        <v>45337</v>
      </c>
      <c r="J22" s="22"/>
      <c r="K22" s="78">
        <f>I22+1</f>
        <v>45338</v>
      </c>
      <c r="L22" s="79"/>
      <c r="M22" s="88"/>
      <c r="N22" s="88"/>
      <c r="O22" s="88"/>
      <c r="P22" s="88"/>
      <c r="Q22" s="88"/>
      <c r="R22" s="89"/>
      <c r="S22" s="78">
        <f>K22+1</f>
        <v>45339</v>
      </c>
      <c r="T22" s="79"/>
      <c r="U22" s="88"/>
      <c r="V22" s="88"/>
      <c r="W22" s="88"/>
      <c r="X22" s="88"/>
      <c r="Y22" s="88"/>
      <c r="Z22" s="89"/>
    </row>
    <row r="23" spans="1:26" s="19" customFormat="1" x14ac:dyDescent="0.3">
      <c r="A23" s="73"/>
      <c r="B23" s="74"/>
      <c r="C23" s="80"/>
      <c r="D23" s="82"/>
      <c r="E23" s="80"/>
      <c r="F23" s="82"/>
      <c r="G23" s="80"/>
      <c r="H23" s="82"/>
      <c r="I23" s="80"/>
      <c r="J23" s="82"/>
      <c r="K23" s="80"/>
      <c r="L23" s="81"/>
      <c r="M23" s="81"/>
      <c r="N23" s="81"/>
      <c r="O23" s="81"/>
      <c r="P23" s="81"/>
      <c r="Q23" s="81"/>
      <c r="R23" s="82"/>
      <c r="S23" s="80"/>
      <c r="T23" s="81"/>
      <c r="U23" s="81"/>
      <c r="V23" s="81"/>
      <c r="W23" s="81"/>
      <c r="X23" s="81"/>
      <c r="Y23" s="81"/>
      <c r="Z23" s="82"/>
    </row>
    <row r="24" spans="1:26" s="19" customFormat="1" x14ac:dyDescent="0.3">
      <c r="A24" s="73" t="s">
        <v>29</v>
      </c>
      <c r="B24" s="74"/>
      <c r="C24" s="80" t="s">
        <v>30</v>
      </c>
      <c r="D24" s="82"/>
      <c r="E24" s="80" t="s">
        <v>33</v>
      </c>
      <c r="F24" s="82"/>
      <c r="G24" s="80" t="s">
        <v>38</v>
      </c>
      <c r="H24" s="82"/>
      <c r="I24" s="80" t="s">
        <v>104</v>
      </c>
      <c r="J24" s="82"/>
      <c r="K24" s="80" t="s">
        <v>41</v>
      </c>
      <c r="L24" s="81"/>
      <c r="M24" s="81"/>
      <c r="N24" s="81"/>
      <c r="O24" s="81"/>
      <c r="P24" s="81"/>
      <c r="Q24" s="81"/>
      <c r="R24" s="82"/>
      <c r="S24" s="80" t="s">
        <v>43</v>
      </c>
      <c r="T24" s="81"/>
      <c r="U24" s="81"/>
      <c r="V24" s="81"/>
      <c r="W24" s="81"/>
      <c r="X24" s="81"/>
      <c r="Y24" s="81"/>
      <c r="Z24" s="82"/>
    </row>
    <row r="25" spans="1:26" s="19" customFormat="1" x14ac:dyDescent="0.3">
      <c r="A25" s="73"/>
      <c r="B25" s="74"/>
      <c r="C25" s="80"/>
      <c r="D25" s="82"/>
      <c r="E25" s="80"/>
      <c r="F25" s="82"/>
      <c r="G25" s="80"/>
      <c r="H25" s="82"/>
      <c r="I25" s="80"/>
      <c r="J25" s="82"/>
      <c r="K25" s="80"/>
      <c r="L25" s="81"/>
      <c r="M25" s="81"/>
      <c r="N25" s="81"/>
      <c r="O25" s="81"/>
      <c r="P25" s="81"/>
      <c r="Q25" s="81"/>
      <c r="R25" s="82"/>
      <c r="S25" s="80"/>
      <c r="T25" s="81"/>
      <c r="U25" s="81"/>
      <c r="V25" s="81"/>
      <c r="W25" s="81"/>
      <c r="X25" s="81"/>
      <c r="Y25" s="81"/>
      <c r="Z25" s="82"/>
    </row>
    <row r="26" spans="1:26" s="19" customFormat="1" x14ac:dyDescent="0.3">
      <c r="A26" s="73"/>
      <c r="B26" s="74"/>
      <c r="C26" s="80"/>
      <c r="D26" s="82"/>
      <c r="E26" s="80"/>
      <c r="F26" s="82"/>
      <c r="G26" s="80" t="s">
        <v>37</v>
      </c>
      <c r="H26" s="82"/>
      <c r="I26" s="80"/>
      <c r="J26" s="82"/>
      <c r="K26" s="80" t="s">
        <v>66</v>
      </c>
      <c r="L26" s="81"/>
      <c r="M26" s="81"/>
      <c r="N26" s="81"/>
      <c r="O26" s="81"/>
      <c r="P26" s="81"/>
      <c r="Q26" s="81"/>
      <c r="R26" s="82"/>
      <c r="S26" s="80"/>
      <c r="T26" s="81"/>
      <c r="U26" s="81"/>
      <c r="V26" s="81"/>
      <c r="W26" s="81"/>
      <c r="X26" s="81"/>
      <c r="Y26" s="81"/>
      <c r="Z26" s="82"/>
    </row>
    <row r="27" spans="1:26" s="19" customFormat="1" x14ac:dyDescent="0.3">
      <c r="A27" s="70"/>
      <c r="B27" s="71"/>
      <c r="C27" s="91"/>
      <c r="D27" s="92"/>
      <c r="E27" s="91"/>
      <c r="F27" s="92"/>
      <c r="G27" s="91"/>
      <c r="H27" s="92"/>
      <c r="I27" s="91"/>
      <c r="J27" s="92"/>
      <c r="K27" s="91"/>
      <c r="L27" s="93"/>
      <c r="M27" s="93"/>
      <c r="N27" s="93"/>
      <c r="O27" s="93"/>
      <c r="P27" s="93"/>
      <c r="Q27" s="93"/>
      <c r="R27" s="92"/>
      <c r="S27" s="91"/>
      <c r="T27" s="93"/>
      <c r="U27" s="93"/>
      <c r="V27" s="93"/>
      <c r="W27" s="93"/>
      <c r="X27" s="93"/>
      <c r="Y27" s="93"/>
      <c r="Z27" s="92"/>
    </row>
    <row r="28" spans="1:26" s="19" customFormat="1" ht="18.600000000000001" x14ac:dyDescent="0.3">
      <c r="A28" s="38">
        <f>S22+1</f>
        <v>45340</v>
      </c>
      <c r="B28" s="21"/>
      <c r="C28" s="39">
        <f>A28+1</f>
        <v>45341</v>
      </c>
      <c r="D28" s="22"/>
      <c r="E28" s="39">
        <f>C28+1</f>
        <v>45342</v>
      </c>
      <c r="F28" s="22"/>
      <c r="G28" s="39">
        <f>E28+1</f>
        <v>45343</v>
      </c>
      <c r="H28" s="22"/>
      <c r="I28" s="38">
        <f>G28+1</f>
        <v>45344</v>
      </c>
      <c r="J28" s="40"/>
      <c r="K28" s="94">
        <f>I28+1</f>
        <v>45345</v>
      </c>
      <c r="L28" s="95"/>
      <c r="M28" s="96"/>
      <c r="N28" s="96"/>
      <c r="O28" s="96"/>
      <c r="P28" s="96"/>
      <c r="Q28" s="96"/>
      <c r="R28" s="97"/>
      <c r="S28" s="78">
        <f>K28+1</f>
        <v>45346</v>
      </c>
      <c r="T28" s="79"/>
      <c r="U28" s="88"/>
      <c r="V28" s="88"/>
      <c r="W28" s="88"/>
      <c r="X28" s="88"/>
      <c r="Y28" s="88"/>
      <c r="Z28" s="89"/>
    </row>
    <row r="29" spans="1:26" s="19" customFormat="1" x14ac:dyDescent="0.3">
      <c r="A29" s="73"/>
      <c r="B29" s="74"/>
      <c r="C29" s="80"/>
      <c r="D29" s="82"/>
      <c r="E29" s="80"/>
      <c r="F29" s="82"/>
      <c r="G29" s="80"/>
      <c r="H29" s="82"/>
      <c r="I29" s="73"/>
      <c r="J29" s="75"/>
      <c r="K29" s="73"/>
      <c r="L29" s="74"/>
      <c r="M29" s="74"/>
      <c r="N29" s="74"/>
      <c r="O29" s="74"/>
      <c r="P29" s="74"/>
      <c r="Q29" s="74"/>
      <c r="R29" s="75"/>
      <c r="S29" s="80"/>
      <c r="T29" s="81"/>
      <c r="U29" s="81"/>
      <c r="V29" s="81"/>
      <c r="W29" s="81"/>
      <c r="X29" s="81"/>
      <c r="Y29" s="81"/>
      <c r="Z29" s="82"/>
    </row>
    <row r="30" spans="1:26" s="19" customFormat="1" x14ac:dyDescent="0.3">
      <c r="A30" s="73" t="s">
        <v>29</v>
      </c>
      <c r="B30" s="74"/>
      <c r="C30" s="80" t="s">
        <v>67</v>
      </c>
      <c r="D30" s="82"/>
      <c r="E30" s="80" t="s">
        <v>34</v>
      </c>
      <c r="F30" s="82"/>
      <c r="G30" s="80" t="s">
        <v>39</v>
      </c>
      <c r="H30" s="82"/>
      <c r="I30" s="73" t="s">
        <v>29</v>
      </c>
      <c r="J30" s="75"/>
      <c r="K30" s="73" t="s">
        <v>29</v>
      </c>
      <c r="L30" s="74"/>
      <c r="M30" s="74"/>
      <c r="N30" s="74"/>
      <c r="O30" s="74"/>
      <c r="P30" s="74"/>
      <c r="Q30" s="74"/>
      <c r="R30" s="75"/>
      <c r="S30" s="80" t="s">
        <v>44</v>
      </c>
      <c r="T30" s="81"/>
      <c r="U30" s="81"/>
      <c r="V30" s="81"/>
      <c r="W30" s="81"/>
      <c r="X30" s="81"/>
      <c r="Y30" s="81"/>
      <c r="Z30" s="82"/>
    </row>
    <row r="31" spans="1:26" s="19" customFormat="1" x14ac:dyDescent="0.3">
      <c r="A31" s="73"/>
      <c r="B31" s="74"/>
      <c r="C31" s="80"/>
      <c r="D31" s="82"/>
      <c r="E31" s="80"/>
      <c r="F31" s="82"/>
      <c r="G31" s="80"/>
      <c r="H31" s="82"/>
      <c r="I31" s="73"/>
      <c r="J31" s="75"/>
      <c r="K31" s="73"/>
      <c r="L31" s="74"/>
      <c r="M31" s="74"/>
      <c r="N31" s="74"/>
      <c r="O31" s="74"/>
      <c r="P31" s="74"/>
      <c r="Q31" s="74"/>
      <c r="R31" s="75"/>
      <c r="S31" s="80"/>
      <c r="T31" s="81"/>
      <c r="U31" s="81"/>
      <c r="V31" s="81"/>
      <c r="W31" s="81"/>
      <c r="X31" s="81"/>
      <c r="Y31" s="81"/>
      <c r="Z31" s="82"/>
    </row>
    <row r="32" spans="1:26" s="19" customFormat="1" x14ac:dyDescent="0.3">
      <c r="A32" s="73"/>
      <c r="B32" s="74"/>
      <c r="C32" s="80"/>
      <c r="D32" s="82"/>
      <c r="E32" s="80"/>
      <c r="F32" s="82"/>
      <c r="G32" s="80" t="s">
        <v>40</v>
      </c>
      <c r="H32" s="82"/>
      <c r="I32" s="73"/>
      <c r="J32" s="75"/>
      <c r="K32" s="73"/>
      <c r="L32" s="74"/>
      <c r="M32" s="74"/>
      <c r="N32" s="74"/>
      <c r="O32" s="74"/>
      <c r="P32" s="74"/>
      <c r="Q32" s="74"/>
      <c r="R32" s="75"/>
      <c r="S32" s="80"/>
      <c r="T32" s="81"/>
      <c r="U32" s="81"/>
      <c r="V32" s="81"/>
      <c r="W32" s="81"/>
      <c r="X32" s="81"/>
      <c r="Y32" s="81"/>
      <c r="Z32" s="82"/>
    </row>
    <row r="33" spans="1:26" s="19" customFormat="1" x14ac:dyDescent="0.3">
      <c r="A33" s="70"/>
      <c r="B33" s="71"/>
      <c r="C33" s="91"/>
      <c r="D33" s="92"/>
      <c r="E33" s="91"/>
      <c r="F33" s="92"/>
      <c r="G33" s="91"/>
      <c r="H33" s="92"/>
      <c r="I33" s="70"/>
      <c r="J33" s="72"/>
      <c r="K33" s="70"/>
      <c r="L33" s="71"/>
      <c r="M33" s="71"/>
      <c r="N33" s="71"/>
      <c r="O33" s="71"/>
      <c r="P33" s="71"/>
      <c r="Q33" s="71"/>
      <c r="R33" s="72"/>
      <c r="S33" s="91"/>
      <c r="T33" s="93"/>
      <c r="U33" s="93"/>
      <c r="V33" s="93"/>
      <c r="W33" s="93"/>
      <c r="X33" s="93"/>
      <c r="Y33" s="93"/>
      <c r="Z33" s="92"/>
    </row>
    <row r="34" spans="1:26" s="19" customFormat="1" ht="18.600000000000001" x14ac:dyDescent="0.3">
      <c r="A34" s="38">
        <f>S28+1</f>
        <v>45347</v>
      </c>
      <c r="B34" s="21"/>
      <c r="C34" s="39">
        <f>A34+1</f>
        <v>45348</v>
      </c>
      <c r="D34" s="22"/>
      <c r="E34" s="38">
        <f>C34+1</f>
        <v>45349</v>
      </c>
      <c r="F34" s="40"/>
      <c r="G34" s="38">
        <f>E34+1</f>
        <v>45350</v>
      </c>
      <c r="H34" s="40"/>
      <c r="I34" s="38">
        <f>G34+1</f>
        <v>45351</v>
      </c>
      <c r="J34" s="40"/>
      <c r="K34" s="78">
        <f>I34+1</f>
        <v>45352</v>
      </c>
      <c r="L34" s="79"/>
      <c r="M34" s="88"/>
      <c r="N34" s="88"/>
      <c r="O34" s="88"/>
      <c r="P34" s="88"/>
      <c r="Q34" s="88"/>
      <c r="R34" s="89"/>
      <c r="S34" s="78">
        <f>K34+1</f>
        <v>45353</v>
      </c>
      <c r="T34" s="79"/>
      <c r="U34" s="88"/>
      <c r="V34" s="88"/>
      <c r="W34" s="88"/>
      <c r="X34" s="88"/>
      <c r="Y34" s="88"/>
      <c r="Z34" s="89"/>
    </row>
    <row r="35" spans="1:26" s="19" customFormat="1" x14ac:dyDescent="0.3">
      <c r="A35" s="73"/>
      <c r="B35" s="74"/>
      <c r="C35" s="80"/>
      <c r="D35" s="82"/>
      <c r="E35" s="73"/>
      <c r="F35" s="75"/>
      <c r="G35" s="73"/>
      <c r="H35" s="75"/>
      <c r="I35" s="73"/>
      <c r="J35" s="75"/>
      <c r="K35" s="80"/>
      <c r="L35" s="81"/>
      <c r="M35" s="81"/>
      <c r="N35" s="81"/>
      <c r="O35" s="81"/>
      <c r="P35" s="81"/>
      <c r="Q35" s="81"/>
      <c r="R35" s="82"/>
      <c r="S35" s="80"/>
      <c r="T35" s="81"/>
      <c r="U35" s="81"/>
      <c r="V35" s="81"/>
      <c r="W35" s="81"/>
      <c r="X35" s="81"/>
      <c r="Y35" s="81"/>
      <c r="Z35" s="82"/>
    </row>
    <row r="36" spans="1:26" s="19" customFormat="1" x14ac:dyDescent="0.3">
      <c r="A36" s="73" t="s">
        <v>29</v>
      </c>
      <c r="B36" s="74"/>
      <c r="C36" s="80" t="s">
        <v>28</v>
      </c>
      <c r="D36" s="82"/>
      <c r="E36" s="73" t="s">
        <v>29</v>
      </c>
      <c r="F36" s="75"/>
      <c r="G36" s="73" t="s">
        <v>103</v>
      </c>
      <c r="H36" s="75"/>
      <c r="I36" s="73" t="s">
        <v>103</v>
      </c>
      <c r="J36" s="75"/>
      <c r="K36" s="80"/>
      <c r="L36" s="81"/>
      <c r="M36" s="81"/>
      <c r="N36" s="81"/>
      <c r="O36" s="81"/>
      <c r="P36" s="81"/>
      <c r="Q36" s="81"/>
      <c r="R36" s="82"/>
      <c r="S36" s="80"/>
      <c r="T36" s="81"/>
      <c r="U36" s="81"/>
      <c r="V36" s="81"/>
      <c r="W36" s="81"/>
      <c r="X36" s="81"/>
      <c r="Y36" s="81"/>
      <c r="Z36" s="82"/>
    </row>
    <row r="37" spans="1:26" s="19" customFormat="1" x14ac:dyDescent="0.3">
      <c r="A37" s="73"/>
      <c r="B37" s="74"/>
      <c r="C37" s="80"/>
      <c r="D37" s="82"/>
      <c r="E37" s="73"/>
      <c r="F37" s="75"/>
      <c r="G37" s="73"/>
      <c r="H37" s="75"/>
      <c r="I37" s="73"/>
      <c r="J37" s="75"/>
      <c r="K37" s="80"/>
      <c r="L37" s="81"/>
      <c r="M37" s="81"/>
      <c r="N37" s="81"/>
      <c r="O37" s="81"/>
      <c r="P37" s="81"/>
      <c r="Q37" s="81"/>
      <c r="R37" s="82"/>
      <c r="S37" s="80"/>
      <c r="T37" s="81"/>
      <c r="U37" s="81"/>
      <c r="V37" s="81"/>
      <c r="W37" s="81"/>
      <c r="X37" s="81"/>
      <c r="Y37" s="81"/>
      <c r="Z37" s="82"/>
    </row>
    <row r="38" spans="1:26" s="19" customFormat="1" x14ac:dyDescent="0.3">
      <c r="A38" s="73"/>
      <c r="B38" s="74"/>
      <c r="C38" s="80"/>
      <c r="D38" s="82"/>
      <c r="E38" s="73"/>
      <c r="F38" s="75"/>
      <c r="G38" s="73"/>
      <c r="H38" s="75"/>
      <c r="I38" s="73"/>
      <c r="J38" s="75"/>
      <c r="K38" s="80"/>
      <c r="L38" s="81"/>
      <c r="M38" s="81"/>
      <c r="N38" s="81"/>
      <c r="O38" s="81"/>
      <c r="P38" s="81"/>
      <c r="Q38" s="81"/>
      <c r="R38" s="82"/>
      <c r="S38" s="80"/>
      <c r="T38" s="81"/>
      <c r="U38" s="81"/>
      <c r="V38" s="81"/>
      <c r="W38" s="81"/>
      <c r="X38" s="81"/>
      <c r="Y38" s="81"/>
      <c r="Z38" s="82"/>
    </row>
    <row r="39" spans="1:26" s="19" customFormat="1" x14ac:dyDescent="0.3">
      <c r="A39" s="70"/>
      <c r="B39" s="71"/>
      <c r="C39" s="91"/>
      <c r="D39" s="92"/>
      <c r="E39" s="70"/>
      <c r="F39" s="72"/>
      <c r="G39" s="70"/>
      <c r="H39" s="72"/>
      <c r="I39" s="70"/>
      <c r="J39" s="72"/>
      <c r="K39" s="91"/>
      <c r="L39" s="93"/>
      <c r="M39" s="93"/>
      <c r="N39" s="93"/>
      <c r="O39" s="93"/>
      <c r="P39" s="93"/>
      <c r="Q39" s="93"/>
      <c r="R39" s="92"/>
      <c r="S39" s="91"/>
      <c r="T39" s="93"/>
      <c r="U39" s="93"/>
      <c r="V39" s="93"/>
      <c r="W39" s="93"/>
      <c r="X39" s="93"/>
      <c r="Y39" s="93"/>
      <c r="Z39" s="92"/>
    </row>
    <row r="40" spans="1:26" ht="18.600000000000001" x14ac:dyDescent="0.3">
      <c r="A40" s="38">
        <f>S34+1</f>
        <v>45354</v>
      </c>
      <c r="B40" s="21"/>
      <c r="C40" s="39">
        <f>A40+1</f>
        <v>45355</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80"/>
      <c r="D42" s="82"/>
      <c r="E42" s="41"/>
      <c r="F42" s="19" t="s">
        <v>102</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t="s">
        <v>101</v>
      </c>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5"/>
  <sheetViews>
    <sheetView showGridLines="0" topLeftCell="P1" workbookViewId="0">
      <selection activeCell="I19" sqref="I19:J19"/>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DATE('1'!AD18,'1'!AD20+2,1)</f>
        <v>45352</v>
      </c>
      <c r="B1" s="98"/>
      <c r="C1" s="98"/>
      <c r="D1" s="98"/>
      <c r="E1" s="98"/>
      <c r="F1" s="98"/>
      <c r="G1" s="98"/>
      <c r="H1" s="98"/>
      <c r="I1" s="34"/>
      <c r="J1" s="34"/>
      <c r="K1" s="104">
        <f>DATE(YEAR(A1),MONTH(A1)-1,1)</f>
        <v>45323</v>
      </c>
      <c r="L1" s="104"/>
      <c r="M1" s="104"/>
      <c r="N1" s="104"/>
      <c r="O1" s="104"/>
      <c r="P1" s="104"/>
      <c r="Q1" s="104"/>
      <c r="S1" s="104">
        <f>DATE(YEAR(A1),MONTH(A1)+1,1)</f>
        <v>45383</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f t="shared" si="0"/>
        <v>45323</v>
      </c>
      <c r="P3" s="37">
        <f t="shared" si="0"/>
        <v>45324</v>
      </c>
      <c r="Q3" s="37">
        <f t="shared" si="0"/>
        <v>45325</v>
      </c>
      <c r="R3" s="13"/>
      <c r="S3" s="37" t="str">
        <f t="shared" ref="S3:Y8" si="1">IF(MONTH($S$1)&lt;&gt;MONTH($S$1-(WEEKDAY($S$1,1)-(開始_日-1))-IF((WEEKDAY($S$1,1)-(開始_日-1))&lt;=0,7,0)+(ROW(S3)-ROW($S$3))*7+(COLUMN(S3)-COLUMN($S$3)+1)),"",$S$1-(WEEKDAY($S$1,1)-(開始_日-1))-IF((WEEKDAY($S$1,1)-(開始_日-1))&lt;=0,7,0)+(ROW(S3)-ROW($S$3))*7+(COLUMN(S3)-COLUMN($S$3)+1))</f>
        <v/>
      </c>
      <c r="T3" s="37">
        <f t="shared" si="1"/>
        <v>45383</v>
      </c>
      <c r="U3" s="37">
        <f t="shared" si="1"/>
        <v>45384</v>
      </c>
      <c r="V3" s="37">
        <f t="shared" si="1"/>
        <v>45385</v>
      </c>
      <c r="W3" s="37">
        <f t="shared" si="1"/>
        <v>45386</v>
      </c>
      <c r="X3" s="37">
        <f t="shared" si="1"/>
        <v>45387</v>
      </c>
      <c r="Y3" s="37">
        <f t="shared" si="1"/>
        <v>45388</v>
      </c>
    </row>
    <row r="4" spans="1:26" s="15" customFormat="1" ht="9" customHeight="1" x14ac:dyDescent="0.25">
      <c r="A4" s="98"/>
      <c r="B4" s="98"/>
      <c r="C4" s="98"/>
      <c r="D4" s="98"/>
      <c r="E4" s="98"/>
      <c r="F4" s="98"/>
      <c r="G4" s="98"/>
      <c r="H4" s="98"/>
      <c r="I4" s="34"/>
      <c r="J4" s="34"/>
      <c r="K4" s="37">
        <f t="shared" si="0"/>
        <v>45326</v>
      </c>
      <c r="L4" s="37">
        <f t="shared" si="0"/>
        <v>45327</v>
      </c>
      <c r="M4" s="37">
        <f t="shared" si="0"/>
        <v>45328</v>
      </c>
      <c r="N4" s="37">
        <f t="shared" si="0"/>
        <v>45329</v>
      </c>
      <c r="O4" s="37">
        <f t="shared" si="0"/>
        <v>45330</v>
      </c>
      <c r="P4" s="37">
        <f t="shared" si="0"/>
        <v>45331</v>
      </c>
      <c r="Q4" s="37">
        <f t="shared" si="0"/>
        <v>45332</v>
      </c>
      <c r="R4" s="13"/>
      <c r="S4" s="37">
        <f t="shared" si="1"/>
        <v>45389</v>
      </c>
      <c r="T4" s="37">
        <f t="shared" si="1"/>
        <v>45390</v>
      </c>
      <c r="U4" s="37">
        <f t="shared" si="1"/>
        <v>45391</v>
      </c>
      <c r="V4" s="37">
        <f t="shared" si="1"/>
        <v>45392</v>
      </c>
      <c r="W4" s="37">
        <f t="shared" si="1"/>
        <v>45393</v>
      </c>
      <c r="X4" s="37">
        <f t="shared" si="1"/>
        <v>45394</v>
      </c>
      <c r="Y4" s="37">
        <f t="shared" si="1"/>
        <v>45395</v>
      </c>
    </row>
    <row r="5" spans="1:26" s="15" customFormat="1" ht="9" customHeight="1" x14ac:dyDescent="0.25">
      <c r="A5" s="98"/>
      <c r="B5" s="98"/>
      <c r="C5" s="98"/>
      <c r="D5" s="98"/>
      <c r="E5" s="98"/>
      <c r="F5" s="98"/>
      <c r="G5" s="98"/>
      <c r="H5" s="98"/>
      <c r="I5" s="34"/>
      <c r="J5" s="34"/>
      <c r="K5" s="37">
        <f t="shared" si="0"/>
        <v>45333</v>
      </c>
      <c r="L5" s="37">
        <f t="shared" si="0"/>
        <v>45334</v>
      </c>
      <c r="M5" s="37">
        <f t="shared" si="0"/>
        <v>45335</v>
      </c>
      <c r="N5" s="37">
        <f t="shared" si="0"/>
        <v>45336</v>
      </c>
      <c r="O5" s="37">
        <f t="shared" si="0"/>
        <v>45337</v>
      </c>
      <c r="P5" s="37">
        <f t="shared" si="0"/>
        <v>45338</v>
      </c>
      <c r="Q5" s="37">
        <f t="shared" si="0"/>
        <v>45339</v>
      </c>
      <c r="R5" s="13"/>
      <c r="S5" s="37">
        <f t="shared" si="1"/>
        <v>45396</v>
      </c>
      <c r="T5" s="37">
        <f t="shared" si="1"/>
        <v>45397</v>
      </c>
      <c r="U5" s="37">
        <f t="shared" si="1"/>
        <v>45398</v>
      </c>
      <c r="V5" s="37">
        <f t="shared" si="1"/>
        <v>45399</v>
      </c>
      <c r="W5" s="37">
        <f t="shared" si="1"/>
        <v>45400</v>
      </c>
      <c r="X5" s="37">
        <f t="shared" si="1"/>
        <v>45401</v>
      </c>
      <c r="Y5" s="37">
        <f t="shared" si="1"/>
        <v>45402</v>
      </c>
    </row>
    <row r="6" spans="1:26" s="15" customFormat="1" ht="9" customHeight="1" x14ac:dyDescent="0.25">
      <c r="A6" s="98"/>
      <c r="B6" s="98"/>
      <c r="C6" s="98"/>
      <c r="D6" s="98"/>
      <c r="E6" s="98"/>
      <c r="F6" s="98"/>
      <c r="G6" s="98"/>
      <c r="H6" s="98"/>
      <c r="I6" s="34"/>
      <c r="J6" s="34"/>
      <c r="K6" s="37">
        <f t="shared" si="0"/>
        <v>45340</v>
      </c>
      <c r="L6" s="37">
        <f t="shared" si="0"/>
        <v>45341</v>
      </c>
      <c r="M6" s="37">
        <f t="shared" si="0"/>
        <v>45342</v>
      </c>
      <c r="N6" s="37">
        <f t="shared" si="0"/>
        <v>45343</v>
      </c>
      <c r="O6" s="37">
        <f t="shared" si="0"/>
        <v>45344</v>
      </c>
      <c r="P6" s="37">
        <f t="shared" si="0"/>
        <v>45345</v>
      </c>
      <c r="Q6" s="37">
        <f t="shared" si="0"/>
        <v>45346</v>
      </c>
      <c r="R6" s="13"/>
      <c r="S6" s="37">
        <f t="shared" si="1"/>
        <v>45403</v>
      </c>
      <c r="T6" s="37">
        <f t="shared" si="1"/>
        <v>45404</v>
      </c>
      <c r="U6" s="37">
        <f t="shared" si="1"/>
        <v>45405</v>
      </c>
      <c r="V6" s="37">
        <f t="shared" si="1"/>
        <v>45406</v>
      </c>
      <c r="W6" s="37">
        <f t="shared" si="1"/>
        <v>45407</v>
      </c>
      <c r="X6" s="37">
        <f t="shared" si="1"/>
        <v>45408</v>
      </c>
      <c r="Y6" s="37">
        <f t="shared" si="1"/>
        <v>45409</v>
      </c>
    </row>
    <row r="7" spans="1:26" s="15" customFormat="1" ht="9" customHeight="1" x14ac:dyDescent="0.25">
      <c r="A7" s="98"/>
      <c r="B7" s="98"/>
      <c r="C7" s="98"/>
      <c r="D7" s="98"/>
      <c r="E7" s="98"/>
      <c r="F7" s="98"/>
      <c r="G7" s="98"/>
      <c r="H7" s="98"/>
      <c r="I7" s="34"/>
      <c r="J7" s="34"/>
      <c r="K7" s="37">
        <f t="shared" si="0"/>
        <v>45347</v>
      </c>
      <c r="L7" s="37">
        <f t="shared" si="0"/>
        <v>45348</v>
      </c>
      <c r="M7" s="37">
        <f t="shared" si="0"/>
        <v>45349</v>
      </c>
      <c r="N7" s="37">
        <f t="shared" si="0"/>
        <v>45350</v>
      </c>
      <c r="O7" s="37">
        <f t="shared" si="0"/>
        <v>45351</v>
      </c>
      <c r="P7" s="37" t="str">
        <f t="shared" si="0"/>
        <v/>
      </c>
      <c r="Q7" s="37" t="str">
        <f t="shared" si="0"/>
        <v/>
      </c>
      <c r="R7" s="13"/>
      <c r="S7" s="37">
        <f t="shared" si="1"/>
        <v>45410</v>
      </c>
      <c r="T7" s="37">
        <f t="shared" si="1"/>
        <v>45411</v>
      </c>
      <c r="U7" s="37">
        <f t="shared" si="1"/>
        <v>45412</v>
      </c>
      <c r="V7" s="37" t="str">
        <f t="shared" si="1"/>
        <v/>
      </c>
      <c r="W7" s="37" t="str">
        <f t="shared" si="1"/>
        <v/>
      </c>
      <c r="X7" s="37" t="str">
        <f t="shared" si="1"/>
        <v/>
      </c>
      <c r="Y7" s="37" t="str">
        <f t="shared" si="1"/>
        <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45347</v>
      </c>
      <c r="B9" s="103"/>
      <c r="C9" s="103">
        <f>C10</f>
        <v>45348</v>
      </c>
      <c r="D9" s="103"/>
      <c r="E9" s="103">
        <f>E10</f>
        <v>45349</v>
      </c>
      <c r="F9" s="103"/>
      <c r="G9" s="103">
        <f>G10</f>
        <v>45350</v>
      </c>
      <c r="H9" s="103"/>
      <c r="I9" s="103">
        <f>I10</f>
        <v>45351</v>
      </c>
      <c r="J9" s="103"/>
      <c r="K9" s="103">
        <f>K10</f>
        <v>45352</v>
      </c>
      <c r="L9" s="103"/>
      <c r="M9" s="103"/>
      <c r="N9" s="103"/>
      <c r="O9" s="103"/>
      <c r="P9" s="103"/>
      <c r="Q9" s="103"/>
      <c r="R9" s="103"/>
      <c r="S9" s="103">
        <f>S10</f>
        <v>45353</v>
      </c>
      <c r="T9" s="103"/>
      <c r="U9" s="103"/>
      <c r="V9" s="103"/>
      <c r="W9" s="103"/>
      <c r="X9" s="103"/>
      <c r="Y9" s="103"/>
      <c r="Z9" s="105"/>
    </row>
    <row r="10" spans="1:26" s="19" customFormat="1" ht="18.600000000000001" x14ac:dyDescent="0.3">
      <c r="A10" s="38">
        <f>$A$1-(WEEKDAY($A$1,1)-(開始_日-1))-IF((WEEKDAY($A$1,1)-(開始_日-1))&lt;=0,7,0)+1</f>
        <v>45347</v>
      </c>
      <c r="B10" s="21"/>
      <c r="C10" s="39">
        <f>A10+1</f>
        <v>45348</v>
      </c>
      <c r="D10" s="22"/>
      <c r="E10" s="39">
        <f>C10+1</f>
        <v>45349</v>
      </c>
      <c r="F10" s="22"/>
      <c r="G10" s="39">
        <f>E10+1</f>
        <v>45350</v>
      </c>
      <c r="H10" s="22"/>
      <c r="I10" s="39">
        <f>G10+1</f>
        <v>45351</v>
      </c>
      <c r="J10" s="22"/>
      <c r="K10" s="78">
        <f>I10+1</f>
        <v>45352</v>
      </c>
      <c r="L10" s="79"/>
      <c r="M10" s="88"/>
      <c r="N10" s="88"/>
      <c r="O10" s="88"/>
      <c r="P10" s="88"/>
      <c r="Q10" s="88"/>
      <c r="R10" s="89"/>
      <c r="S10" s="76">
        <f>K10+1</f>
        <v>45353</v>
      </c>
      <c r="T10" s="77"/>
      <c r="U10" s="106"/>
      <c r="V10" s="106"/>
      <c r="W10" s="106"/>
      <c r="X10" s="106"/>
      <c r="Y10" s="106"/>
      <c r="Z10" s="107"/>
    </row>
    <row r="11" spans="1:26" s="19" customFormat="1" x14ac:dyDescent="0.3">
      <c r="A11" s="73"/>
      <c r="B11" s="74"/>
      <c r="C11" s="80"/>
      <c r="D11" s="82"/>
      <c r="E11" s="80"/>
      <c r="F11" s="82"/>
      <c r="G11" s="80"/>
      <c r="H11" s="82"/>
      <c r="I11" s="80"/>
      <c r="J11" s="82"/>
      <c r="K11" s="80"/>
      <c r="L11" s="81"/>
      <c r="M11" s="81"/>
      <c r="N11" s="81"/>
      <c r="O11" s="81"/>
      <c r="P11" s="81"/>
      <c r="Q11" s="81"/>
      <c r="R11" s="82"/>
      <c r="S11" s="99"/>
      <c r="T11" s="100"/>
      <c r="U11" s="100"/>
      <c r="V11" s="100"/>
      <c r="W11" s="100"/>
      <c r="X11" s="100"/>
      <c r="Y11" s="100"/>
      <c r="Z11" s="101"/>
    </row>
    <row r="12" spans="1:26" s="19" customFormat="1" x14ac:dyDescent="0.3">
      <c r="A12" s="73"/>
      <c r="B12" s="74"/>
      <c r="C12" s="80"/>
      <c r="D12" s="82"/>
      <c r="E12" s="80"/>
      <c r="F12" s="82"/>
      <c r="G12" s="80"/>
      <c r="H12" s="82"/>
      <c r="I12" s="80"/>
      <c r="J12" s="82"/>
      <c r="K12" s="80" t="s">
        <v>22</v>
      </c>
      <c r="L12" s="81"/>
      <c r="M12" s="81"/>
      <c r="N12" s="81"/>
      <c r="O12" s="81"/>
      <c r="P12" s="81"/>
      <c r="Q12" s="81"/>
      <c r="R12" s="82"/>
      <c r="S12" s="99" t="s">
        <v>24</v>
      </c>
      <c r="T12" s="100"/>
      <c r="U12" s="100"/>
      <c r="V12" s="100"/>
      <c r="W12" s="100"/>
      <c r="X12" s="100"/>
      <c r="Y12" s="100"/>
      <c r="Z12" s="101"/>
    </row>
    <row r="13" spans="1:26" s="19" customFormat="1" x14ac:dyDescent="0.3">
      <c r="A13" s="73"/>
      <c r="B13" s="74"/>
      <c r="C13" s="80"/>
      <c r="D13" s="82"/>
      <c r="E13" s="80"/>
      <c r="F13" s="82"/>
      <c r="G13" s="80"/>
      <c r="H13" s="82"/>
      <c r="I13" s="80"/>
      <c r="J13" s="82"/>
      <c r="K13" s="80"/>
      <c r="L13" s="81"/>
      <c r="M13" s="81"/>
      <c r="N13" s="81"/>
      <c r="O13" s="81"/>
      <c r="P13" s="81"/>
      <c r="Q13" s="81"/>
      <c r="R13" s="82"/>
      <c r="S13" s="99"/>
      <c r="T13" s="100"/>
      <c r="U13" s="100"/>
      <c r="V13" s="100"/>
      <c r="W13" s="100"/>
      <c r="X13" s="100"/>
      <c r="Y13" s="100"/>
      <c r="Z13" s="101"/>
    </row>
    <row r="14" spans="1:26" s="19" customFormat="1" x14ac:dyDescent="0.3">
      <c r="A14" s="73"/>
      <c r="B14" s="74"/>
      <c r="C14" s="80"/>
      <c r="D14" s="82"/>
      <c r="E14" s="80"/>
      <c r="F14" s="82"/>
      <c r="G14" s="80"/>
      <c r="H14" s="82"/>
      <c r="I14" s="80"/>
      <c r="J14" s="82"/>
      <c r="K14" s="80" t="s">
        <v>45</v>
      </c>
      <c r="L14" s="81"/>
      <c r="M14" s="81"/>
      <c r="N14" s="81"/>
      <c r="O14" s="81"/>
      <c r="P14" s="81"/>
      <c r="Q14" s="81"/>
      <c r="R14" s="82"/>
      <c r="S14" s="99"/>
      <c r="T14" s="100"/>
      <c r="U14" s="100"/>
      <c r="V14" s="100"/>
      <c r="W14" s="100"/>
      <c r="X14" s="100"/>
      <c r="Y14" s="100"/>
      <c r="Z14" s="101"/>
    </row>
    <row r="15" spans="1:26" s="19" customFormat="1" ht="13.2" customHeight="1" x14ac:dyDescent="0.3">
      <c r="A15" s="70"/>
      <c r="B15" s="71"/>
      <c r="C15" s="91"/>
      <c r="D15" s="92"/>
      <c r="E15" s="91"/>
      <c r="F15" s="92"/>
      <c r="G15" s="91"/>
      <c r="H15" s="92"/>
      <c r="I15" s="91"/>
      <c r="J15" s="92"/>
      <c r="K15" s="91"/>
      <c r="L15" s="93"/>
      <c r="M15" s="93"/>
      <c r="N15" s="93"/>
      <c r="O15" s="93"/>
      <c r="P15" s="93"/>
      <c r="Q15" s="93"/>
      <c r="R15" s="92"/>
      <c r="S15" s="112"/>
      <c r="T15" s="113"/>
      <c r="U15" s="113"/>
      <c r="V15" s="113"/>
      <c r="W15" s="113"/>
      <c r="X15" s="113"/>
      <c r="Y15" s="113"/>
      <c r="Z15" s="114"/>
    </row>
    <row r="16" spans="1:26" s="19" customFormat="1" ht="18.600000000000001" x14ac:dyDescent="0.3">
      <c r="A16" s="38">
        <f>S10+1</f>
        <v>45354</v>
      </c>
      <c r="B16" s="21"/>
      <c r="C16" s="39">
        <f>A16+1</f>
        <v>45355</v>
      </c>
      <c r="D16" s="22"/>
      <c r="E16" s="39">
        <f>C16+1</f>
        <v>45356</v>
      </c>
      <c r="F16" s="22"/>
      <c r="G16" s="39">
        <f>E16+1</f>
        <v>45357</v>
      </c>
      <c r="H16" s="22"/>
      <c r="I16" s="39">
        <f>G16+1</f>
        <v>45358</v>
      </c>
      <c r="J16" s="22"/>
      <c r="K16" s="78">
        <f>I16+1</f>
        <v>45359</v>
      </c>
      <c r="L16" s="79"/>
      <c r="M16" s="88"/>
      <c r="N16" s="88"/>
      <c r="O16" s="88"/>
      <c r="P16" s="88"/>
      <c r="Q16" s="88"/>
      <c r="R16" s="89"/>
      <c r="S16" s="76">
        <f>K16+1</f>
        <v>45360</v>
      </c>
      <c r="T16" s="77"/>
      <c r="U16" s="106"/>
      <c r="V16" s="106"/>
      <c r="W16" s="106"/>
      <c r="X16" s="106"/>
      <c r="Y16" s="106"/>
      <c r="Z16" s="107"/>
    </row>
    <row r="17" spans="1:26" s="19" customFormat="1" x14ac:dyDescent="0.3">
      <c r="A17" s="73"/>
      <c r="B17" s="74"/>
      <c r="C17" s="80"/>
      <c r="D17" s="82"/>
      <c r="E17" s="80"/>
      <c r="F17" s="82"/>
      <c r="G17" s="80"/>
      <c r="H17" s="82"/>
      <c r="I17" s="80"/>
      <c r="J17" s="82"/>
      <c r="K17" s="80"/>
      <c r="L17" s="81"/>
      <c r="M17" s="81"/>
      <c r="N17" s="81"/>
      <c r="O17" s="81"/>
      <c r="P17" s="81"/>
      <c r="Q17" s="81"/>
      <c r="R17" s="82"/>
      <c r="S17" s="99"/>
      <c r="T17" s="100"/>
      <c r="U17" s="100"/>
      <c r="V17" s="100"/>
      <c r="W17" s="100"/>
      <c r="X17" s="100"/>
      <c r="Y17" s="100"/>
      <c r="Z17" s="101"/>
    </row>
    <row r="18" spans="1:26" s="19" customFormat="1" x14ac:dyDescent="0.3">
      <c r="A18" s="73" t="s">
        <v>110</v>
      </c>
      <c r="B18" s="74"/>
      <c r="C18" s="80" t="s">
        <v>28</v>
      </c>
      <c r="D18" s="82"/>
      <c r="E18" s="80" t="s">
        <v>32</v>
      </c>
      <c r="F18" s="82"/>
      <c r="G18" s="80" t="s">
        <v>35</v>
      </c>
      <c r="H18" s="82"/>
      <c r="I18" s="80" t="s">
        <v>87</v>
      </c>
      <c r="J18" s="82"/>
      <c r="K18" s="80" t="s">
        <v>26</v>
      </c>
      <c r="L18" s="81"/>
      <c r="M18" s="81"/>
      <c r="N18" s="81"/>
      <c r="O18" s="81"/>
      <c r="P18" s="81"/>
      <c r="Q18" s="81"/>
      <c r="R18" s="82"/>
      <c r="S18" s="99" t="s">
        <v>43</v>
      </c>
      <c r="T18" s="100"/>
      <c r="U18" s="100"/>
      <c r="V18" s="100"/>
      <c r="W18" s="100"/>
      <c r="X18" s="100"/>
      <c r="Y18" s="100"/>
      <c r="Z18" s="101"/>
    </row>
    <row r="19" spans="1:26" s="19" customFormat="1" x14ac:dyDescent="0.3">
      <c r="A19" s="73"/>
      <c r="B19" s="74"/>
      <c r="C19" s="80"/>
      <c r="D19" s="82"/>
      <c r="E19" s="80"/>
      <c r="F19" s="82"/>
      <c r="G19" s="80"/>
      <c r="H19" s="82"/>
      <c r="I19" s="80"/>
      <c r="J19" s="82"/>
      <c r="K19" s="80"/>
      <c r="L19" s="81"/>
      <c r="M19" s="81"/>
      <c r="N19" s="81"/>
      <c r="O19" s="81"/>
      <c r="P19" s="81"/>
      <c r="Q19" s="81"/>
      <c r="R19" s="82"/>
      <c r="S19" s="99"/>
      <c r="T19" s="100"/>
      <c r="U19" s="100"/>
      <c r="V19" s="100"/>
      <c r="W19" s="100"/>
      <c r="X19" s="100"/>
      <c r="Y19" s="100"/>
      <c r="Z19" s="101"/>
    </row>
    <row r="20" spans="1:26" s="19" customFormat="1" x14ac:dyDescent="0.3">
      <c r="A20" s="73"/>
      <c r="B20" s="74"/>
      <c r="C20" s="80"/>
      <c r="D20" s="82"/>
      <c r="E20" s="80"/>
      <c r="F20" s="82"/>
      <c r="G20" s="80" t="s">
        <v>36</v>
      </c>
      <c r="H20" s="82"/>
      <c r="I20" s="80"/>
      <c r="J20" s="82"/>
      <c r="K20" s="80" t="s">
        <v>94</v>
      </c>
      <c r="L20" s="81"/>
      <c r="M20" s="81"/>
      <c r="N20" s="81"/>
      <c r="O20" s="81"/>
      <c r="P20" s="81"/>
      <c r="Q20" s="81"/>
      <c r="R20" s="82"/>
      <c r="S20" s="99"/>
      <c r="T20" s="100"/>
      <c r="U20" s="100"/>
      <c r="V20" s="100"/>
      <c r="W20" s="100"/>
      <c r="X20" s="100"/>
      <c r="Y20" s="100"/>
      <c r="Z20" s="101"/>
    </row>
    <row r="21" spans="1:26" s="19" customFormat="1" ht="13.2" customHeight="1" x14ac:dyDescent="0.3">
      <c r="A21" s="70"/>
      <c r="B21" s="71"/>
      <c r="C21" s="91"/>
      <c r="D21" s="92"/>
      <c r="E21" s="91"/>
      <c r="F21" s="92"/>
      <c r="G21" s="91"/>
      <c r="H21" s="92"/>
      <c r="I21" s="91"/>
      <c r="J21" s="92"/>
      <c r="K21" s="91"/>
      <c r="L21" s="93"/>
      <c r="M21" s="93"/>
      <c r="N21" s="93"/>
      <c r="O21" s="93"/>
      <c r="P21" s="93"/>
      <c r="Q21" s="93"/>
      <c r="R21" s="92"/>
      <c r="S21" s="112"/>
      <c r="T21" s="113"/>
      <c r="U21" s="113"/>
      <c r="V21" s="113"/>
      <c r="W21" s="113"/>
      <c r="X21" s="113"/>
      <c r="Y21" s="113"/>
      <c r="Z21" s="114"/>
    </row>
    <row r="22" spans="1:26" s="19" customFormat="1" ht="18.600000000000001" x14ac:dyDescent="0.3">
      <c r="A22" s="38">
        <f>S16+1</f>
        <v>45361</v>
      </c>
      <c r="B22" s="21"/>
      <c r="C22" s="39">
        <f>A22+1</f>
        <v>45362</v>
      </c>
      <c r="D22" s="22"/>
      <c r="E22" s="39">
        <f>C22+1</f>
        <v>45363</v>
      </c>
      <c r="F22" s="22"/>
      <c r="G22" s="39">
        <f>E22+1</f>
        <v>45364</v>
      </c>
      <c r="H22" s="22"/>
      <c r="I22" s="39">
        <f>G22+1</f>
        <v>45365</v>
      </c>
      <c r="J22" s="22"/>
      <c r="K22" s="78">
        <f>I22+1</f>
        <v>45366</v>
      </c>
      <c r="L22" s="79"/>
      <c r="M22" s="88"/>
      <c r="N22" s="88"/>
      <c r="O22" s="88"/>
      <c r="P22" s="88"/>
      <c r="Q22" s="88"/>
      <c r="R22" s="89"/>
      <c r="S22" s="76">
        <f>K22+1</f>
        <v>45367</v>
      </c>
      <c r="T22" s="77"/>
      <c r="U22" s="106"/>
      <c r="V22" s="106"/>
      <c r="W22" s="106"/>
      <c r="X22" s="106"/>
      <c r="Y22" s="106"/>
      <c r="Z22" s="107"/>
    </row>
    <row r="23" spans="1:26" s="19" customFormat="1" x14ac:dyDescent="0.3">
      <c r="A23" s="73"/>
      <c r="B23" s="74"/>
      <c r="C23" s="80"/>
      <c r="D23" s="82"/>
      <c r="E23" s="80"/>
      <c r="F23" s="82"/>
      <c r="G23" s="80"/>
      <c r="H23" s="82"/>
      <c r="I23" s="80"/>
      <c r="J23" s="82"/>
      <c r="K23" s="80"/>
      <c r="L23" s="81"/>
      <c r="M23" s="81"/>
      <c r="N23" s="81"/>
      <c r="O23" s="81"/>
      <c r="P23" s="81"/>
      <c r="Q23" s="81"/>
      <c r="R23" s="82"/>
      <c r="S23" s="99"/>
      <c r="T23" s="100"/>
      <c r="U23" s="100"/>
      <c r="V23" s="100"/>
      <c r="W23" s="100"/>
      <c r="X23" s="100"/>
      <c r="Y23" s="100"/>
      <c r="Z23" s="101"/>
    </row>
    <row r="24" spans="1:26" s="19" customFormat="1" x14ac:dyDescent="0.3">
      <c r="A24" s="73" t="s">
        <v>110</v>
      </c>
      <c r="B24" s="74"/>
      <c r="C24" s="80" t="s">
        <v>30</v>
      </c>
      <c r="D24" s="82"/>
      <c r="E24" s="80" t="s">
        <v>33</v>
      </c>
      <c r="F24" s="82"/>
      <c r="G24" s="80" t="s">
        <v>106</v>
      </c>
      <c r="H24" s="82"/>
      <c r="I24" s="80" t="s">
        <v>105</v>
      </c>
      <c r="J24" s="82"/>
      <c r="K24" s="80" t="s">
        <v>41</v>
      </c>
      <c r="L24" s="81"/>
      <c r="M24" s="81"/>
      <c r="N24" s="81"/>
      <c r="O24" s="81"/>
      <c r="P24" s="81"/>
      <c r="Q24" s="81"/>
      <c r="R24" s="82"/>
      <c r="S24" s="99" t="s">
        <v>44</v>
      </c>
      <c r="T24" s="100"/>
      <c r="U24" s="100"/>
      <c r="V24" s="100"/>
      <c r="W24" s="100"/>
      <c r="X24" s="100"/>
      <c r="Y24" s="100"/>
      <c r="Z24" s="101"/>
    </row>
    <row r="25" spans="1:26" s="19" customFormat="1" x14ac:dyDescent="0.3">
      <c r="A25" s="73"/>
      <c r="B25" s="74"/>
      <c r="C25" s="80"/>
      <c r="D25" s="82"/>
      <c r="E25" s="80"/>
      <c r="F25" s="82"/>
      <c r="G25" s="80"/>
      <c r="H25" s="82"/>
      <c r="I25" s="80"/>
      <c r="J25" s="82"/>
      <c r="K25" s="80"/>
      <c r="L25" s="81"/>
      <c r="M25" s="81"/>
      <c r="N25" s="81"/>
      <c r="O25" s="81"/>
      <c r="P25" s="81"/>
      <c r="Q25" s="81"/>
      <c r="R25" s="82"/>
      <c r="S25" s="99"/>
      <c r="T25" s="100"/>
      <c r="U25" s="100"/>
      <c r="V25" s="100"/>
      <c r="W25" s="100"/>
      <c r="X25" s="100"/>
      <c r="Y25" s="100"/>
      <c r="Z25" s="101"/>
    </row>
    <row r="26" spans="1:26" s="19" customFormat="1" x14ac:dyDescent="0.3">
      <c r="A26" s="73"/>
      <c r="B26" s="74"/>
      <c r="C26" s="80"/>
      <c r="D26" s="82"/>
      <c r="E26" s="80"/>
      <c r="F26" s="82"/>
      <c r="G26" s="80" t="s">
        <v>37</v>
      </c>
      <c r="H26" s="82"/>
      <c r="I26" s="80"/>
      <c r="J26" s="82"/>
      <c r="K26" s="80" t="s">
        <v>107</v>
      </c>
      <c r="L26" s="81"/>
      <c r="M26" s="81"/>
      <c r="N26" s="81"/>
      <c r="O26" s="81"/>
      <c r="P26" s="81"/>
      <c r="Q26" s="81"/>
      <c r="R26" s="82"/>
      <c r="S26" s="99"/>
      <c r="T26" s="100"/>
      <c r="U26" s="100"/>
      <c r="V26" s="100"/>
      <c r="W26" s="100"/>
      <c r="X26" s="100"/>
      <c r="Y26" s="100"/>
      <c r="Z26" s="101"/>
    </row>
    <row r="27" spans="1:26" s="19" customFormat="1" x14ac:dyDescent="0.3">
      <c r="A27" s="70"/>
      <c r="B27" s="71"/>
      <c r="C27" s="91"/>
      <c r="D27" s="92"/>
      <c r="E27" s="91"/>
      <c r="F27" s="92"/>
      <c r="G27" s="91"/>
      <c r="H27" s="92"/>
      <c r="I27" s="91"/>
      <c r="J27" s="92"/>
      <c r="K27" s="91"/>
      <c r="L27" s="93"/>
      <c r="M27" s="93"/>
      <c r="N27" s="93"/>
      <c r="O27" s="93"/>
      <c r="P27" s="93"/>
      <c r="Q27" s="93"/>
      <c r="R27" s="92"/>
      <c r="S27" s="112"/>
      <c r="T27" s="113"/>
      <c r="U27" s="113"/>
      <c r="V27" s="113"/>
      <c r="W27" s="113"/>
      <c r="X27" s="113"/>
      <c r="Y27" s="113"/>
      <c r="Z27" s="114"/>
    </row>
    <row r="28" spans="1:26" s="19" customFormat="1" ht="18.600000000000001" x14ac:dyDescent="0.3">
      <c r="A28" s="38">
        <f>S22+1</f>
        <v>45368</v>
      </c>
      <c r="B28" s="21"/>
      <c r="C28" s="38">
        <f>A28+1</f>
        <v>45369</v>
      </c>
      <c r="D28" s="40"/>
      <c r="E28" s="45">
        <f>C28+1</f>
        <v>45370</v>
      </c>
      <c r="F28" s="46"/>
      <c r="G28" s="45">
        <f>E28+1</f>
        <v>45371</v>
      </c>
      <c r="H28" s="46"/>
      <c r="I28" s="39">
        <f>G28+1</f>
        <v>45372</v>
      </c>
      <c r="J28" s="22"/>
      <c r="K28" s="94">
        <f>I28+1</f>
        <v>45373</v>
      </c>
      <c r="L28" s="95"/>
      <c r="M28" s="96"/>
      <c r="N28" s="96"/>
      <c r="O28" s="96"/>
      <c r="P28" s="96"/>
      <c r="Q28" s="96"/>
      <c r="R28" s="97"/>
      <c r="S28" s="94">
        <f>K28+1</f>
        <v>45374</v>
      </c>
      <c r="T28" s="95"/>
      <c r="U28" s="96"/>
      <c r="V28" s="96"/>
      <c r="W28" s="96"/>
      <c r="X28" s="96"/>
      <c r="Y28" s="96"/>
      <c r="Z28" s="97"/>
    </row>
    <row r="29" spans="1:26" s="19" customFormat="1" x14ac:dyDescent="0.3">
      <c r="A29" s="73"/>
      <c r="B29" s="74"/>
      <c r="C29" s="73"/>
      <c r="D29" s="75"/>
      <c r="E29" s="99"/>
      <c r="F29" s="101"/>
      <c r="G29" s="99"/>
      <c r="H29" s="101"/>
      <c r="I29" s="80"/>
      <c r="J29" s="82"/>
      <c r="K29" s="73"/>
      <c r="L29" s="74"/>
      <c r="M29" s="74"/>
      <c r="N29" s="74"/>
      <c r="O29" s="74"/>
      <c r="P29" s="74"/>
      <c r="Q29" s="74"/>
      <c r="R29" s="75"/>
      <c r="S29" s="73"/>
      <c r="T29" s="74"/>
      <c r="U29" s="74"/>
      <c r="V29" s="74"/>
      <c r="W29" s="74"/>
      <c r="X29" s="74"/>
      <c r="Y29" s="74"/>
      <c r="Z29" s="75"/>
    </row>
    <row r="30" spans="1:26" s="19" customFormat="1" x14ac:dyDescent="0.3">
      <c r="A30" s="73" t="s">
        <v>110</v>
      </c>
      <c r="B30" s="74"/>
      <c r="C30" s="73" t="s">
        <v>110</v>
      </c>
      <c r="D30" s="75"/>
      <c r="E30" s="99" t="s">
        <v>76</v>
      </c>
      <c r="F30" s="101"/>
      <c r="G30" s="99" t="s">
        <v>77</v>
      </c>
      <c r="H30" s="101"/>
      <c r="I30" s="80" t="s">
        <v>104</v>
      </c>
      <c r="J30" s="82"/>
      <c r="K30" s="73" t="s">
        <v>110</v>
      </c>
      <c r="L30" s="74"/>
      <c r="M30" s="74"/>
      <c r="N30" s="74"/>
      <c r="O30" s="74"/>
      <c r="P30" s="74"/>
      <c r="Q30" s="74"/>
      <c r="R30" s="75"/>
      <c r="S30" s="73" t="s">
        <v>110</v>
      </c>
      <c r="T30" s="74"/>
      <c r="U30" s="74"/>
      <c r="V30" s="74"/>
      <c r="W30" s="74"/>
      <c r="X30" s="74"/>
      <c r="Y30" s="74"/>
      <c r="Z30" s="75"/>
    </row>
    <row r="31" spans="1:26" s="19" customFormat="1" x14ac:dyDescent="0.3">
      <c r="A31" s="73"/>
      <c r="B31" s="74"/>
      <c r="C31" s="73"/>
      <c r="D31" s="75"/>
      <c r="E31" s="99"/>
      <c r="F31" s="101"/>
      <c r="G31" s="99"/>
      <c r="H31" s="101"/>
      <c r="I31" s="80"/>
      <c r="J31" s="82"/>
      <c r="K31" s="73"/>
      <c r="L31" s="74"/>
      <c r="M31" s="74"/>
      <c r="N31" s="74"/>
      <c r="O31" s="74"/>
      <c r="P31" s="74"/>
      <c r="Q31" s="74"/>
      <c r="R31" s="75"/>
      <c r="S31" s="73"/>
      <c r="T31" s="74"/>
      <c r="U31" s="74"/>
      <c r="V31" s="74"/>
      <c r="W31" s="74"/>
      <c r="X31" s="74"/>
      <c r="Y31" s="74"/>
      <c r="Z31" s="75"/>
    </row>
    <row r="32" spans="1:26" s="19" customFormat="1" x14ac:dyDescent="0.3">
      <c r="A32" s="73"/>
      <c r="B32" s="74"/>
      <c r="C32" s="73"/>
      <c r="D32" s="75"/>
      <c r="E32" s="99"/>
      <c r="F32" s="101"/>
      <c r="G32" s="115" t="s">
        <v>108</v>
      </c>
      <c r="H32" s="116"/>
      <c r="I32" s="80"/>
      <c r="J32" s="82"/>
      <c r="K32" s="73"/>
      <c r="L32" s="74"/>
      <c r="M32" s="74"/>
      <c r="N32" s="74"/>
      <c r="O32" s="74"/>
      <c r="P32" s="74"/>
      <c r="Q32" s="74"/>
      <c r="R32" s="75"/>
      <c r="S32" s="73"/>
      <c r="T32" s="74"/>
      <c r="U32" s="74"/>
      <c r="V32" s="74"/>
      <c r="W32" s="74"/>
      <c r="X32" s="74"/>
      <c r="Y32" s="74"/>
      <c r="Z32" s="75"/>
    </row>
    <row r="33" spans="1:26" s="19" customFormat="1" x14ac:dyDescent="0.3">
      <c r="A33" s="70"/>
      <c r="B33" s="71"/>
      <c r="C33" s="70"/>
      <c r="D33" s="72"/>
      <c r="E33" s="112"/>
      <c r="F33" s="114"/>
      <c r="G33" s="112"/>
      <c r="H33" s="114"/>
      <c r="I33" s="91"/>
      <c r="J33" s="92"/>
      <c r="K33" s="70"/>
      <c r="L33" s="71"/>
      <c r="M33" s="71"/>
      <c r="N33" s="71"/>
      <c r="O33" s="71"/>
      <c r="P33" s="71"/>
      <c r="Q33" s="71"/>
      <c r="R33" s="72"/>
      <c r="S33" s="70"/>
      <c r="T33" s="71"/>
      <c r="U33" s="71"/>
      <c r="V33" s="71"/>
      <c r="W33" s="71"/>
      <c r="X33" s="71"/>
      <c r="Y33" s="71"/>
      <c r="Z33" s="72"/>
    </row>
    <row r="34" spans="1:26" s="19" customFormat="1" ht="18.600000000000001" x14ac:dyDescent="0.3">
      <c r="A34" s="38">
        <f>S28+1</f>
        <v>45375</v>
      </c>
      <c r="B34" s="21"/>
      <c r="C34" s="38">
        <f>A34+1</f>
        <v>45376</v>
      </c>
      <c r="D34" s="40"/>
      <c r="E34" s="38">
        <f>C34+1</f>
        <v>45377</v>
      </c>
      <c r="F34" s="40"/>
      <c r="G34" s="45">
        <f>E34+1</f>
        <v>45378</v>
      </c>
      <c r="H34" s="46"/>
      <c r="I34" s="38">
        <f>G34+1</f>
        <v>45379</v>
      </c>
      <c r="J34" s="40"/>
      <c r="K34" s="94">
        <f>I34+1</f>
        <v>45380</v>
      </c>
      <c r="L34" s="95"/>
      <c r="M34" s="96"/>
      <c r="N34" s="96"/>
      <c r="O34" s="96"/>
      <c r="P34" s="96"/>
      <c r="Q34" s="96"/>
      <c r="R34" s="97"/>
      <c r="S34" s="94">
        <f>K34+1</f>
        <v>45381</v>
      </c>
      <c r="T34" s="95"/>
      <c r="U34" s="96"/>
      <c r="V34" s="96"/>
      <c r="W34" s="96"/>
      <c r="X34" s="96"/>
      <c r="Y34" s="96"/>
      <c r="Z34" s="97"/>
    </row>
    <row r="35" spans="1:26" s="19" customFormat="1" x14ac:dyDescent="0.3">
      <c r="A35" s="73"/>
      <c r="B35" s="74"/>
      <c r="C35" s="73"/>
      <c r="D35" s="75"/>
      <c r="E35" s="73"/>
      <c r="F35" s="75"/>
      <c r="G35" s="99"/>
      <c r="H35" s="101"/>
      <c r="I35" s="73"/>
      <c r="J35" s="75"/>
      <c r="K35" s="73"/>
      <c r="L35" s="74"/>
      <c r="M35" s="74"/>
      <c r="N35" s="74"/>
      <c r="O35" s="74"/>
      <c r="P35" s="74"/>
      <c r="Q35" s="74"/>
      <c r="R35" s="75"/>
      <c r="S35" s="73"/>
      <c r="T35" s="74"/>
      <c r="U35" s="74"/>
      <c r="V35" s="74"/>
      <c r="W35" s="74"/>
      <c r="X35" s="74"/>
      <c r="Y35" s="74"/>
      <c r="Z35" s="75"/>
    </row>
    <row r="36" spans="1:26" s="19" customFormat="1" x14ac:dyDescent="0.3">
      <c r="A36" s="73" t="s">
        <v>110</v>
      </c>
      <c r="B36" s="74"/>
      <c r="C36" s="73" t="s">
        <v>110</v>
      </c>
      <c r="D36" s="75"/>
      <c r="E36" s="73" t="s">
        <v>110</v>
      </c>
      <c r="F36" s="75"/>
      <c r="G36" s="73" t="s">
        <v>109</v>
      </c>
      <c r="H36" s="75"/>
      <c r="I36" s="73" t="s">
        <v>110</v>
      </c>
      <c r="J36" s="75"/>
      <c r="K36" s="73" t="s">
        <v>110</v>
      </c>
      <c r="L36" s="74"/>
      <c r="M36" s="74"/>
      <c r="N36" s="74"/>
      <c r="O36" s="74"/>
      <c r="P36" s="74"/>
      <c r="Q36" s="74"/>
      <c r="R36" s="75"/>
      <c r="S36" s="73" t="s">
        <v>110</v>
      </c>
      <c r="T36" s="74"/>
      <c r="U36" s="74"/>
      <c r="V36" s="74"/>
      <c r="W36" s="74"/>
      <c r="X36" s="74"/>
      <c r="Y36" s="74"/>
      <c r="Z36" s="75"/>
    </row>
    <row r="37" spans="1:26" s="19" customFormat="1" x14ac:dyDescent="0.3">
      <c r="A37" s="73"/>
      <c r="B37" s="74"/>
      <c r="C37" s="73"/>
      <c r="D37" s="75"/>
      <c r="E37" s="73"/>
      <c r="F37" s="75"/>
      <c r="G37" s="99"/>
      <c r="H37" s="101"/>
      <c r="I37" s="73"/>
      <c r="J37" s="75"/>
      <c r="K37" s="73"/>
      <c r="L37" s="74"/>
      <c r="M37" s="74"/>
      <c r="N37" s="74"/>
      <c r="O37" s="74"/>
      <c r="P37" s="74"/>
      <c r="Q37" s="74"/>
      <c r="R37" s="75"/>
      <c r="S37" s="73"/>
      <c r="T37" s="74"/>
      <c r="U37" s="74"/>
      <c r="V37" s="74"/>
      <c r="W37" s="74"/>
      <c r="X37" s="74"/>
      <c r="Y37" s="74"/>
      <c r="Z37" s="75"/>
    </row>
    <row r="38" spans="1:26" s="19" customFormat="1" x14ac:dyDescent="0.3">
      <c r="A38" s="73"/>
      <c r="B38" s="74"/>
      <c r="C38" s="73"/>
      <c r="D38" s="75"/>
      <c r="E38" s="73"/>
      <c r="F38" s="75"/>
      <c r="G38" s="80" t="s">
        <v>40</v>
      </c>
      <c r="H38" s="82"/>
      <c r="I38" s="73"/>
      <c r="J38" s="75"/>
      <c r="K38" s="73"/>
      <c r="L38" s="74"/>
      <c r="M38" s="74"/>
      <c r="N38" s="74"/>
      <c r="O38" s="74"/>
      <c r="P38" s="74"/>
      <c r="Q38" s="74"/>
      <c r="R38" s="75"/>
      <c r="S38" s="73"/>
      <c r="T38" s="74"/>
      <c r="U38" s="74"/>
      <c r="V38" s="74"/>
      <c r="W38" s="74"/>
      <c r="X38" s="74"/>
      <c r="Y38" s="74"/>
      <c r="Z38" s="75"/>
    </row>
    <row r="39" spans="1:26" s="19" customFormat="1" x14ac:dyDescent="0.3">
      <c r="A39" s="70"/>
      <c r="B39" s="71"/>
      <c r="C39" s="70"/>
      <c r="D39" s="72"/>
      <c r="E39" s="70"/>
      <c r="F39" s="72"/>
      <c r="G39" s="112"/>
      <c r="H39" s="114"/>
      <c r="I39" s="70"/>
      <c r="J39" s="72"/>
      <c r="K39" s="70"/>
      <c r="L39" s="71"/>
      <c r="M39" s="71"/>
      <c r="N39" s="71"/>
      <c r="O39" s="71"/>
      <c r="P39" s="71"/>
      <c r="Q39" s="71"/>
      <c r="R39" s="72"/>
      <c r="S39" s="70"/>
      <c r="T39" s="71"/>
      <c r="U39" s="71"/>
      <c r="V39" s="71"/>
      <c r="W39" s="71"/>
      <c r="X39" s="71"/>
      <c r="Y39" s="71"/>
      <c r="Z39" s="72"/>
    </row>
    <row r="40" spans="1:26" ht="18.600000000000001" x14ac:dyDescent="0.3">
      <c r="A40" s="38">
        <f>S34+1</f>
        <v>45382</v>
      </c>
      <c r="B40" s="21"/>
      <c r="C40" s="39">
        <f>A40+1</f>
        <v>45383</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t="s">
        <v>110</v>
      </c>
      <c r="B42" s="74"/>
      <c r="C42" s="80"/>
      <c r="D42" s="82"/>
      <c r="E42" s="41"/>
      <c r="F42" s="19" t="s">
        <v>72</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printOptions horizontalCentered="1"/>
  <pageMargins left="0.5" right="0.5" top="0.25" bottom="0.25" header="0.25" footer="0.25"/>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5"/>
  <sheetViews>
    <sheetView showGridLines="0" topLeftCell="P1" workbookViewId="0">
      <selection activeCell="AA1" sqref="AA1"/>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DATE('1'!AD18,'1'!AD20+3,1)</f>
        <v>45383</v>
      </c>
      <c r="B1" s="98"/>
      <c r="C1" s="98"/>
      <c r="D1" s="98"/>
      <c r="E1" s="98"/>
      <c r="F1" s="98"/>
      <c r="G1" s="98"/>
      <c r="H1" s="98"/>
      <c r="I1" s="34"/>
      <c r="J1" s="34"/>
      <c r="K1" s="104">
        <f>DATE(YEAR(A1),MONTH(A1)-1,1)</f>
        <v>45352</v>
      </c>
      <c r="L1" s="104"/>
      <c r="M1" s="104"/>
      <c r="N1" s="104"/>
      <c r="O1" s="104"/>
      <c r="P1" s="104"/>
      <c r="Q1" s="104"/>
      <c r="S1" s="104">
        <f>DATE(YEAR(A1),MONTH(A1)+1,1)</f>
        <v>45413</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t="str">
        <f t="shared" si="0"/>
        <v/>
      </c>
      <c r="P3" s="37">
        <f t="shared" si="0"/>
        <v>45352</v>
      </c>
      <c r="Q3" s="37">
        <f t="shared" si="0"/>
        <v>45353</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f t="shared" si="1"/>
        <v>45413</v>
      </c>
      <c r="W3" s="37">
        <f t="shared" si="1"/>
        <v>45414</v>
      </c>
      <c r="X3" s="37">
        <f t="shared" si="1"/>
        <v>45415</v>
      </c>
      <c r="Y3" s="37">
        <f t="shared" si="1"/>
        <v>45416</v>
      </c>
    </row>
    <row r="4" spans="1:26" s="15" customFormat="1" ht="9" customHeight="1" x14ac:dyDescent="0.25">
      <c r="A4" s="98"/>
      <c r="B4" s="98"/>
      <c r="C4" s="98"/>
      <c r="D4" s="98"/>
      <c r="E4" s="98"/>
      <c r="F4" s="98"/>
      <c r="G4" s="98"/>
      <c r="H4" s="98"/>
      <c r="I4" s="34"/>
      <c r="J4" s="34"/>
      <c r="K4" s="37">
        <f t="shared" si="0"/>
        <v>45354</v>
      </c>
      <c r="L4" s="37">
        <f t="shared" si="0"/>
        <v>45355</v>
      </c>
      <c r="M4" s="37">
        <f t="shared" si="0"/>
        <v>45356</v>
      </c>
      <c r="N4" s="37">
        <f t="shared" si="0"/>
        <v>45357</v>
      </c>
      <c r="O4" s="37">
        <f t="shared" si="0"/>
        <v>45358</v>
      </c>
      <c r="P4" s="37">
        <f t="shared" si="0"/>
        <v>45359</v>
      </c>
      <c r="Q4" s="37">
        <f t="shared" si="0"/>
        <v>45360</v>
      </c>
      <c r="R4" s="13"/>
      <c r="S4" s="37">
        <f t="shared" si="1"/>
        <v>45417</v>
      </c>
      <c r="T4" s="37">
        <f t="shared" si="1"/>
        <v>45418</v>
      </c>
      <c r="U4" s="37">
        <f t="shared" si="1"/>
        <v>45419</v>
      </c>
      <c r="V4" s="37">
        <f t="shared" si="1"/>
        <v>45420</v>
      </c>
      <c r="W4" s="37">
        <f t="shared" si="1"/>
        <v>45421</v>
      </c>
      <c r="X4" s="37">
        <f t="shared" si="1"/>
        <v>45422</v>
      </c>
      <c r="Y4" s="37">
        <f t="shared" si="1"/>
        <v>45423</v>
      </c>
    </row>
    <row r="5" spans="1:26" s="15" customFormat="1" ht="9" customHeight="1" x14ac:dyDescent="0.25">
      <c r="A5" s="98"/>
      <c r="B5" s="98"/>
      <c r="C5" s="98"/>
      <c r="D5" s="98"/>
      <c r="E5" s="98"/>
      <c r="F5" s="98"/>
      <c r="G5" s="98"/>
      <c r="H5" s="98"/>
      <c r="I5" s="34"/>
      <c r="J5" s="34"/>
      <c r="K5" s="37">
        <f t="shared" si="0"/>
        <v>45361</v>
      </c>
      <c r="L5" s="37">
        <f t="shared" si="0"/>
        <v>45362</v>
      </c>
      <c r="M5" s="37">
        <f t="shared" si="0"/>
        <v>45363</v>
      </c>
      <c r="N5" s="37">
        <f t="shared" si="0"/>
        <v>45364</v>
      </c>
      <c r="O5" s="37">
        <f t="shared" si="0"/>
        <v>45365</v>
      </c>
      <c r="P5" s="37">
        <f t="shared" si="0"/>
        <v>45366</v>
      </c>
      <c r="Q5" s="37">
        <f t="shared" si="0"/>
        <v>45367</v>
      </c>
      <c r="R5" s="13"/>
      <c r="S5" s="37">
        <f t="shared" si="1"/>
        <v>45424</v>
      </c>
      <c r="T5" s="37">
        <f t="shared" si="1"/>
        <v>45425</v>
      </c>
      <c r="U5" s="37">
        <f t="shared" si="1"/>
        <v>45426</v>
      </c>
      <c r="V5" s="37">
        <f t="shared" si="1"/>
        <v>45427</v>
      </c>
      <c r="W5" s="37">
        <f t="shared" si="1"/>
        <v>45428</v>
      </c>
      <c r="X5" s="37">
        <f t="shared" si="1"/>
        <v>45429</v>
      </c>
      <c r="Y5" s="37">
        <f t="shared" si="1"/>
        <v>45430</v>
      </c>
    </row>
    <row r="6" spans="1:26" s="15" customFormat="1" ht="9" customHeight="1" x14ac:dyDescent="0.25">
      <c r="A6" s="98"/>
      <c r="B6" s="98"/>
      <c r="C6" s="98"/>
      <c r="D6" s="98"/>
      <c r="E6" s="98"/>
      <c r="F6" s="98"/>
      <c r="G6" s="98"/>
      <c r="H6" s="98"/>
      <c r="I6" s="34"/>
      <c r="J6" s="34"/>
      <c r="K6" s="37">
        <f t="shared" si="0"/>
        <v>45368</v>
      </c>
      <c r="L6" s="37">
        <f t="shared" si="0"/>
        <v>45369</v>
      </c>
      <c r="M6" s="37">
        <f t="shared" si="0"/>
        <v>45370</v>
      </c>
      <c r="N6" s="37">
        <f t="shared" si="0"/>
        <v>45371</v>
      </c>
      <c r="O6" s="37">
        <f t="shared" si="0"/>
        <v>45372</v>
      </c>
      <c r="P6" s="37">
        <f t="shared" si="0"/>
        <v>45373</v>
      </c>
      <c r="Q6" s="37">
        <f t="shared" si="0"/>
        <v>45374</v>
      </c>
      <c r="R6" s="13"/>
      <c r="S6" s="37">
        <f t="shared" si="1"/>
        <v>45431</v>
      </c>
      <c r="T6" s="37">
        <f t="shared" si="1"/>
        <v>45432</v>
      </c>
      <c r="U6" s="37">
        <f t="shared" si="1"/>
        <v>45433</v>
      </c>
      <c r="V6" s="37">
        <f t="shared" si="1"/>
        <v>45434</v>
      </c>
      <c r="W6" s="37">
        <f t="shared" si="1"/>
        <v>45435</v>
      </c>
      <c r="X6" s="37">
        <f t="shared" si="1"/>
        <v>45436</v>
      </c>
      <c r="Y6" s="37">
        <f t="shared" si="1"/>
        <v>45437</v>
      </c>
    </row>
    <row r="7" spans="1:26" s="15" customFormat="1" ht="9" customHeight="1" x14ac:dyDescent="0.25">
      <c r="A7" s="98"/>
      <c r="B7" s="98"/>
      <c r="C7" s="98"/>
      <c r="D7" s="98"/>
      <c r="E7" s="98"/>
      <c r="F7" s="98"/>
      <c r="G7" s="98"/>
      <c r="H7" s="98"/>
      <c r="I7" s="34"/>
      <c r="J7" s="34"/>
      <c r="K7" s="37">
        <f t="shared" si="0"/>
        <v>45375</v>
      </c>
      <c r="L7" s="37">
        <f t="shared" si="0"/>
        <v>45376</v>
      </c>
      <c r="M7" s="37">
        <f t="shared" si="0"/>
        <v>45377</v>
      </c>
      <c r="N7" s="37">
        <f t="shared" si="0"/>
        <v>45378</v>
      </c>
      <c r="O7" s="37">
        <f t="shared" si="0"/>
        <v>45379</v>
      </c>
      <c r="P7" s="37">
        <f t="shared" si="0"/>
        <v>45380</v>
      </c>
      <c r="Q7" s="37">
        <f t="shared" si="0"/>
        <v>45381</v>
      </c>
      <c r="R7" s="13"/>
      <c r="S7" s="37">
        <f t="shared" si="1"/>
        <v>45438</v>
      </c>
      <c r="T7" s="37">
        <f t="shared" si="1"/>
        <v>45439</v>
      </c>
      <c r="U7" s="37">
        <f t="shared" si="1"/>
        <v>45440</v>
      </c>
      <c r="V7" s="37">
        <f t="shared" si="1"/>
        <v>45441</v>
      </c>
      <c r="W7" s="37">
        <f t="shared" si="1"/>
        <v>45442</v>
      </c>
      <c r="X7" s="37">
        <f t="shared" si="1"/>
        <v>45443</v>
      </c>
      <c r="Y7" s="37" t="str">
        <f t="shared" si="1"/>
        <v/>
      </c>
    </row>
    <row r="8" spans="1:26" s="18" customFormat="1" ht="9" customHeight="1" x14ac:dyDescent="0.25">
      <c r="A8" s="35"/>
      <c r="B8" s="35"/>
      <c r="C8" s="35"/>
      <c r="D8" s="35"/>
      <c r="E8" s="35"/>
      <c r="F8" s="35"/>
      <c r="G8" s="35"/>
      <c r="H8" s="35"/>
      <c r="I8" s="36"/>
      <c r="J8" s="36"/>
      <c r="K8" s="37">
        <f t="shared" si="0"/>
        <v>45382</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45382</v>
      </c>
      <c r="B9" s="103"/>
      <c r="C9" s="103">
        <f>C10</f>
        <v>45383</v>
      </c>
      <c r="D9" s="103"/>
      <c r="E9" s="103">
        <f>E10</f>
        <v>45384</v>
      </c>
      <c r="F9" s="103"/>
      <c r="G9" s="103">
        <f>G10</f>
        <v>45385</v>
      </c>
      <c r="H9" s="103"/>
      <c r="I9" s="103">
        <f>I10</f>
        <v>45386</v>
      </c>
      <c r="J9" s="103"/>
      <c r="K9" s="103">
        <f>K10</f>
        <v>45387</v>
      </c>
      <c r="L9" s="103"/>
      <c r="M9" s="103"/>
      <c r="N9" s="103"/>
      <c r="O9" s="103"/>
      <c r="P9" s="103"/>
      <c r="Q9" s="103"/>
      <c r="R9" s="103"/>
      <c r="S9" s="103">
        <f>S10</f>
        <v>45388</v>
      </c>
      <c r="T9" s="103"/>
      <c r="U9" s="103"/>
      <c r="V9" s="103"/>
      <c r="W9" s="103"/>
      <c r="X9" s="103"/>
      <c r="Y9" s="103"/>
      <c r="Z9" s="105"/>
    </row>
    <row r="10" spans="1:26" s="19" customFormat="1" ht="18.600000000000001" x14ac:dyDescent="0.3">
      <c r="A10" s="38">
        <f>$A$1-(WEEKDAY($A$1,1)-(開始_日-1))-IF((WEEKDAY($A$1,1)-(開始_日-1))&lt;=0,7,0)+1</f>
        <v>45382</v>
      </c>
      <c r="B10" s="21"/>
      <c r="C10" s="39">
        <f>A10+1</f>
        <v>45383</v>
      </c>
      <c r="D10" s="22"/>
      <c r="E10" s="39">
        <f>C10+1</f>
        <v>45384</v>
      </c>
      <c r="F10" s="22"/>
      <c r="G10" s="39">
        <f>E10+1</f>
        <v>45385</v>
      </c>
      <c r="H10" s="22"/>
      <c r="I10" s="39">
        <f>G10+1</f>
        <v>45386</v>
      </c>
      <c r="J10" s="22"/>
      <c r="K10" s="78">
        <f>I10+1</f>
        <v>45387</v>
      </c>
      <c r="L10" s="79"/>
      <c r="M10" s="88"/>
      <c r="N10" s="88"/>
      <c r="O10" s="88"/>
      <c r="P10" s="88"/>
      <c r="Q10" s="88"/>
      <c r="R10" s="89"/>
      <c r="S10" s="76">
        <f>K10+1</f>
        <v>45388</v>
      </c>
      <c r="T10" s="77"/>
      <c r="U10" s="106"/>
      <c r="V10" s="106"/>
      <c r="W10" s="106"/>
      <c r="X10" s="106"/>
      <c r="Y10" s="106"/>
      <c r="Z10" s="107"/>
    </row>
    <row r="11" spans="1:26" s="19" customFormat="1" x14ac:dyDescent="0.3">
      <c r="A11" s="73"/>
      <c r="B11" s="74"/>
      <c r="C11" s="80"/>
      <c r="D11" s="82"/>
      <c r="E11" s="80"/>
      <c r="F11" s="82"/>
      <c r="G11" s="80"/>
      <c r="H11" s="82"/>
      <c r="I11" s="80"/>
      <c r="J11" s="82"/>
      <c r="K11" s="80"/>
      <c r="L11" s="81"/>
      <c r="M11" s="81"/>
      <c r="N11" s="81"/>
      <c r="O11" s="81"/>
      <c r="P11" s="81"/>
      <c r="Q11" s="81"/>
      <c r="R11" s="82"/>
      <c r="S11" s="99"/>
      <c r="T11" s="100"/>
      <c r="U11" s="100"/>
      <c r="V11" s="100"/>
      <c r="W11" s="100"/>
      <c r="X11" s="100"/>
      <c r="Y11" s="100"/>
      <c r="Z11" s="101"/>
    </row>
    <row r="12" spans="1:26" s="19" customFormat="1" x14ac:dyDescent="0.3">
      <c r="A12" s="73"/>
      <c r="B12" s="74"/>
      <c r="C12" s="80" t="s">
        <v>110</v>
      </c>
      <c r="D12" s="82"/>
      <c r="E12" s="80" t="s">
        <v>110</v>
      </c>
      <c r="F12" s="82"/>
      <c r="G12" s="80" t="s">
        <v>110</v>
      </c>
      <c r="H12" s="82"/>
      <c r="I12" s="80" t="s">
        <v>87</v>
      </c>
      <c r="J12" s="82"/>
      <c r="K12" s="80" t="s">
        <v>22</v>
      </c>
      <c r="L12" s="81"/>
      <c r="M12" s="81"/>
      <c r="N12" s="81"/>
      <c r="O12" s="81"/>
      <c r="P12" s="81"/>
      <c r="Q12" s="81"/>
      <c r="R12" s="82"/>
      <c r="S12" s="99" t="s">
        <v>24</v>
      </c>
      <c r="T12" s="100"/>
      <c r="U12" s="100"/>
      <c r="V12" s="100"/>
      <c r="W12" s="100"/>
      <c r="X12" s="100"/>
      <c r="Y12" s="100"/>
      <c r="Z12" s="101"/>
    </row>
    <row r="13" spans="1:26" s="19" customFormat="1" x14ac:dyDescent="0.3">
      <c r="A13" s="73"/>
      <c r="B13" s="74"/>
      <c r="C13" s="80"/>
      <c r="D13" s="82"/>
      <c r="E13" s="80"/>
      <c r="F13" s="82"/>
      <c r="G13" s="80"/>
      <c r="H13" s="82"/>
      <c r="I13" s="80"/>
      <c r="J13" s="82"/>
      <c r="K13" s="80" t="s">
        <v>70</v>
      </c>
      <c r="L13" s="81"/>
      <c r="M13" s="81"/>
      <c r="N13" s="81"/>
      <c r="O13" s="81"/>
      <c r="P13" s="81"/>
      <c r="Q13" s="81"/>
      <c r="R13" s="82"/>
      <c r="S13" s="99" t="s">
        <v>112</v>
      </c>
      <c r="T13" s="100"/>
      <c r="U13" s="100"/>
      <c r="V13" s="100"/>
      <c r="W13" s="100"/>
      <c r="X13" s="100"/>
      <c r="Y13" s="100"/>
      <c r="Z13" s="101"/>
    </row>
    <row r="14" spans="1:26" s="19" customFormat="1" x14ac:dyDescent="0.3">
      <c r="A14" s="73"/>
      <c r="B14" s="74"/>
      <c r="C14" s="80"/>
      <c r="D14" s="82"/>
      <c r="E14" s="80"/>
      <c r="F14" s="82"/>
      <c r="G14" s="80"/>
      <c r="H14" s="82"/>
      <c r="I14" s="80"/>
      <c r="J14" s="82"/>
      <c r="K14" s="80" t="s">
        <v>111</v>
      </c>
      <c r="L14" s="81"/>
      <c r="M14" s="81"/>
      <c r="N14" s="81"/>
      <c r="O14" s="81"/>
      <c r="P14" s="81"/>
      <c r="Q14" s="81"/>
      <c r="R14" s="82"/>
      <c r="S14" s="99"/>
      <c r="T14" s="100"/>
      <c r="U14" s="100"/>
      <c r="V14" s="100"/>
      <c r="W14" s="100"/>
      <c r="X14" s="100"/>
      <c r="Y14" s="100"/>
      <c r="Z14" s="101"/>
    </row>
    <row r="15" spans="1:26" s="19" customFormat="1" ht="13.2" customHeight="1" x14ac:dyDescent="0.3">
      <c r="A15" s="70"/>
      <c r="B15" s="71"/>
      <c r="C15" s="91"/>
      <c r="D15" s="92"/>
      <c r="E15" s="91"/>
      <c r="F15" s="92"/>
      <c r="G15" s="91"/>
      <c r="H15" s="92"/>
      <c r="I15" s="91"/>
      <c r="J15" s="92"/>
      <c r="K15" s="91"/>
      <c r="L15" s="93"/>
      <c r="M15" s="93"/>
      <c r="N15" s="93"/>
      <c r="O15" s="93"/>
      <c r="P15" s="93"/>
      <c r="Q15" s="93"/>
      <c r="R15" s="92"/>
      <c r="S15" s="112"/>
      <c r="T15" s="113"/>
      <c r="U15" s="113"/>
      <c r="V15" s="113"/>
      <c r="W15" s="113"/>
      <c r="X15" s="113"/>
      <c r="Y15" s="113"/>
      <c r="Z15" s="114"/>
    </row>
    <row r="16" spans="1:26" s="19" customFormat="1" ht="18.600000000000001" x14ac:dyDescent="0.3">
      <c r="A16" s="38">
        <f>S10+1</f>
        <v>45389</v>
      </c>
      <c r="B16" s="21"/>
      <c r="C16" s="38">
        <f>A16+1</f>
        <v>45390</v>
      </c>
      <c r="D16" s="40"/>
      <c r="E16" s="38">
        <f>C16+1</f>
        <v>45391</v>
      </c>
      <c r="F16" s="40"/>
      <c r="G16" s="39">
        <f>E16+1</f>
        <v>45392</v>
      </c>
      <c r="H16" s="22"/>
      <c r="I16" s="39">
        <f>G16+1</f>
        <v>45393</v>
      </c>
      <c r="J16" s="22"/>
      <c r="K16" s="78">
        <f>I16+1</f>
        <v>45394</v>
      </c>
      <c r="L16" s="79"/>
      <c r="M16" s="88"/>
      <c r="N16" s="88"/>
      <c r="O16" s="88"/>
      <c r="P16" s="88"/>
      <c r="Q16" s="88"/>
      <c r="R16" s="89"/>
      <c r="S16" s="76">
        <f>K16+1</f>
        <v>45395</v>
      </c>
      <c r="T16" s="77"/>
      <c r="U16" s="106"/>
      <c r="V16" s="106"/>
      <c r="W16" s="106"/>
      <c r="X16" s="106"/>
      <c r="Y16" s="106"/>
      <c r="Z16" s="107"/>
    </row>
    <row r="17" spans="1:26" s="19" customFormat="1" x14ac:dyDescent="0.3">
      <c r="A17" s="73"/>
      <c r="B17" s="74"/>
      <c r="C17" s="73"/>
      <c r="D17" s="75"/>
      <c r="E17" s="73"/>
      <c r="F17" s="75"/>
      <c r="G17" s="80"/>
      <c r="H17" s="82"/>
      <c r="I17" s="80"/>
      <c r="J17" s="82"/>
      <c r="K17" s="80"/>
      <c r="L17" s="81"/>
      <c r="M17" s="81"/>
      <c r="N17" s="81"/>
      <c r="O17" s="81"/>
      <c r="P17" s="81"/>
      <c r="Q17" s="81"/>
      <c r="R17" s="82"/>
      <c r="S17" s="99"/>
      <c r="T17" s="100"/>
      <c r="U17" s="100"/>
      <c r="V17" s="100"/>
      <c r="W17" s="100"/>
      <c r="X17" s="100"/>
      <c r="Y17" s="100"/>
      <c r="Z17" s="101"/>
    </row>
    <row r="18" spans="1:26" s="19" customFormat="1" x14ac:dyDescent="0.3">
      <c r="A18" s="86" t="s">
        <v>114</v>
      </c>
      <c r="B18" s="87"/>
      <c r="C18" s="73" t="s">
        <v>28</v>
      </c>
      <c r="D18" s="75"/>
      <c r="E18" s="73" t="s">
        <v>80</v>
      </c>
      <c r="F18" s="75"/>
      <c r="G18" s="80" t="s">
        <v>35</v>
      </c>
      <c r="H18" s="82"/>
      <c r="I18" s="80" t="s">
        <v>88</v>
      </c>
      <c r="J18" s="82"/>
      <c r="K18" s="80" t="s">
        <v>26</v>
      </c>
      <c r="L18" s="81"/>
      <c r="M18" s="81"/>
      <c r="N18" s="81"/>
      <c r="O18" s="81"/>
      <c r="P18" s="81"/>
      <c r="Q18" s="81"/>
      <c r="R18" s="82"/>
      <c r="S18" s="99" t="s">
        <v>43</v>
      </c>
      <c r="T18" s="100"/>
      <c r="U18" s="100"/>
      <c r="V18" s="100"/>
      <c r="W18" s="100"/>
      <c r="X18" s="100"/>
      <c r="Y18" s="100"/>
      <c r="Z18" s="101"/>
    </row>
    <row r="19" spans="1:26" s="19" customFormat="1" x14ac:dyDescent="0.3">
      <c r="A19" s="86" t="s">
        <v>115</v>
      </c>
      <c r="B19" s="87"/>
      <c r="C19" s="73"/>
      <c r="D19" s="75"/>
      <c r="E19" s="73" t="s">
        <v>116</v>
      </c>
      <c r="F19" s="75"/>
      <c r="G19" s="80"/>
      <c r="H19" s="82"/>
      <c r="I19" s="80"/>
      <c r="J19" s="82"/>
      <c r="K19" s="80" t="s">
        <v>70</v>
      </c>
      <c r="L19" s="81"/>
      <c r="M19" s="81"/>
      <c r="N19" s="81"/>
      <c r="O19" s="81"/>
      <c r="P19" s="81"/>
      <c r="Q19" s="81"/>
      <c r="R19" s="82"/>
      <c r="S19" s="99"/>
      <c r="T19" s="100"/>
      <c r="U19" s="100"/>
      <c r="V19" s="100"/>
      <c r="W19" s="100"/>
      <c r="X19" s="100"/>
      <c r="Y19" s="100"/>
      <c r="Z19" s="101"/>
    </row>
    <row r="20" spans="1:26" s="19" customFormat="1" x14ac:dyDescent="0.3">
      <c r="A20" s="73"/>
      <c r="B20" s="74"/>
      <c r="C20" s="73"/>
      <c r="D20" s="75"/>
      <c r="E20" s="73"/>
      <c r="F20" s="75"/>
      <c r="G20" s="80" t="s">
        <v>36</v>
      </c>
      <c r="H20" s="82"/>
      <c r="I20" s="80"/>
      <c r="J20" s="82"/>
      <c r="K20" s="80" t="s">
        <v>113</v>
      </c>
      <c r="L20" s="81"/>
      <c r="M20" s="81"/>
      <c r="N20" s="81"/>
      <c r="O20" s="81"/>
      <c r="P20" s="81"/>
      <c r="Q20" s="81"/>
      <c r="R20" s="82"/>
      <c r="S20" s="99"/>
      <c r="T20" s="100"/>
      <c r="U20" s="100"/>
      <c r="V20" s="100"/>
      <c r="W20" s="100"/>
      <c r="X20" s="100"/>
      <c r="Y20" s="100"/>
      <c r="Z20" s="101"/>
    </row>
    <row r="21" spans="1:26" s="19" customFormat="1" ht="13.2" customHeight="1" x14ac:dyDescent="0.3">
      <c r="A21" s="70"/>
      <c r="B21" s="71"/>
      <c r="C21" s="70"/>
      <c r="D21" s="72"/>
      <c r="E21" s="70"/>
      <c r="F21" s="72"/>
      <c r="G21" s="91"/>
      <c r="H21" s="92"/>
      <c r="I21" s="91"/>
      <c r="J21" s="92"/>
      <c r="K21" s="91"/>
      <c r="L21" s="93"/>
      <c r="M21" s="93"/>
      <c r="N21" s="93"/>
      <c r="O21" s="93"/>
      <c r="P21" s="93"/>
      <c r="Q21" s="93"/>
      <c r="R21" s="92"/>
      <c r="S21" s="112"/>
      <c r="T21" s="113"/>
      <c r="U21" s="113"/>
      <c r="V21" s="113"/>
      <c r="W21" s="113"/>
      <c r="X21" s="113"/>
      <c r="Y21" s="113"/>
      <c r="Z21" s="114"/>
    </row>
    <row r="22" spans="1:26" s="19" customFormat="1" ht="18.600000000000001" x14ac:dyDescent="0.3">
      <c r="A22" s="38">
        <f>S16+1</f>
        <v>45396</v>
      </c>
      <c r="B22" s="21"/>
      <c r="C22" s="39">
        <f>A22+1</f>
        <v>45397</v>
      </c>
      <c r="D22" s="22"/>
      <c r="E22" s="39">
        <f>C22+1</f>
        <v>45398</v>
      </c>
      <c r="F22" s="22"/>
      <c r="G22" s="39">
        <f>E22+1</f>
        <v>45399</v>
      </c>
      <c r="H22" s="22"/>
      <c r="I22" s="39">
        <f>G22+1</f>
        <v>45400</v>
      </c>
      <c r="J22" s="22"/>
      <c r="K22" s="78">
        <f>I22+1</f>
        <v>45401</v>
      </c>
      <c r="L22" s="79"/>
      <c r="M22" s="88"/>
      <c r="N22" s="88"/>
      <c r="O22" s="88"/>
      <c r="P22" s="88"/>
      <c r="Q22" s="88"/>
      <c r="R22" s="89"/>
      <c r="S22" s="76">
        <f>K22+1</f>
        <v>45402</v>
      </c>
      <c r="T22" s="77"/>
      <c r="U22" s="106"/>
      <c r="V22" s="106"/>
      <c r="W22" s="106"/>
      <c r="X22" s="106"/>
      <c r="Y22" s="106"/>
      <c r="Z22" s="107"/>
    </row>
    <row r="23" spans="1:26" s="19" customFormat="1" x14ac:dyDescent="0.3">
      <c r="A23" s="73"/>
      <c r="B23" s="74"/>
      <c r="C23" s="80"/>
      <c r="D23" s="82"/>
      <c r="E23" s="80"/>
      <c r="F23" s="82"/>
      <c r="G23" s="80"/>
      <c r="H23" s="82"/>
      <c r="I23" s="80"/>
      <c r="J23" s="82"/>
      <c r="K23" s="80"/>
      <c r="L23" s="81"/>
      <c r="M23" s="81"/>
      <c r="N23" s="81"/>
      <c r="O23" s="81"/>
      <c r="P23" s="81"/>
      <c r="Q23" s="81"/>
      <c r="R23" s="82"/>
      <c r="S23" s="99"/>
      <c r="T23" s="100"/>
      <c r="U23" s="100"/>
      <c r="V23" s="100"/>
      <c r="W23" s="100"/>
      <c r="X23" s="100"/>
      <c r="Y23" s="100"/>
      <c r="Z23" s="101"/>
    </row>
    <row r="24" spans="1:26" s="19" customFormat="1" x14ac:dyDescent="0.3">
      <c r="A24" s="117" t="s">
        <v>110</v>
      </c>
      <c r="B24" s="118"/>
      <c r="C24" s="80" t="s">
        <v>30</v>
      </c>
      <c r="D24" s="82"/>
      <c r="E24" s="80" t="s">
        <v>33</v>
      </c>
      <c r="F24" s="82"/>
      <c r="G24" s="80" t="s">
        <v>38</v>
      </c>
      <c r="H24" s="82"/>
      <c r="I24" s="80" t="s">
        <v>104</v>
      </c>
      <c r="J24" s="82"/>
      <c r="K24" s="80" t="s">
        <v>41</v>
      </c>
      <c r="L24" s="81"/>
      <c r="M24" s="81"/>
      <c r="N24" s="81"/>
      <c r="O24" s="81"/>
      <c r="P24" s="81"/>
      <c r="Q24" s="81"/>
      <c r="R24" s="82"/>
      <c r="S24" s="99" t="s">
        <v>117</v>
      </c>
      <c r="T24" s="100"/>
      <c r="U24" s="100"/>
      <c r="V24" s="100"/>
      <c r="W24" s="100"/>
      <c r="X24" s="100"/>
      <c r="Y24" s="100"/>
      <c r="Z24" s="101"/>
    </row>
    <row r="25" spans="1:26" s="19" customFormat="1" x14ac:dyDescent="0.3">
      <c r="A25" s="73"/>
      <c r="B25" s="74"/>
      <c r="C25" s="80"/>
      <c r="D25" s="82"/>
      <c r="E25" s="80"/>
      <c r="F25" s="82"/>
      <c r="G25" s="80"/>
      <c r="H25" s="82"/>
      <c r="I25" s="80"/>
      <c r="J25" s="82"/>
      <c r="K25" s="80"/>
      <c r="L25" s="81"/>
      <c r="M25" s="81"/>
      <c r="N25" s="81"/>
      <c r="O25" s="81"/>
      <c r="P25" s="81"/>
      <c r="Q25" s="81"/>
      <c r="R25" s="82"/>
      <c r="S25" s="99"/>
      <c r="T25" s="100"/>
      <c r="U25" s="100"/>
      <c r="V25" s="100"/>
      <c r="W25" s="100"/>
      <c r="X25" s="100"/>
      <c r="Y25" s="100"/>
      <c r="Z25" s="101"/>
    </row>
    <row r="26" spans="1:26" s="19" customFormat="1" x14ac:dyDescent="0.3">
      <c r="A26" s="73"/>
      <c r="B26" s="74"/>
      <c r="C26" s="80"/>
      <c r="D26" s="82"/>
      <c r="E26" s="80"/>
      <c r="F26" s="82"/>
      <c r="G26" s="80" t="s">
        <v>37</v>
      </c>
      <c r="H26" s="82"/>
      <c r="I26" s="80"/>
      <c r="J26" s="82"/>
      <c r="K26" s="80" t="s">
        <v>66</v>
      </c>
      <c r="L26" s="81"/>
      <c r="M26" s="81"/>
      <c r="N26" s="81"/>
      <c r="O26" s="81"/>
      <c r="P26" s="81"/>
      <c r="Q26" s="81"/>
      <c r="R26" s="82"/>
      <c r="S26" s="99"/>
      <c r="T26" s="100"/>
      <c r="U26" s="100"/>
      <c r="V26" s="100"/>
      <c r="W26" s="100"/>
      <c r="X26" s="100"/>
      <c r="Y26" s="100"/>
      <c r="Z26" s="101"/>
    </row>
    <row r="27" spans="1:26" s="19" customFormat="1" x14ac:dyDescent="0.3">
      <c r="A27" s="70"/>
      <c r="B27" s="71"/>
      <c r="C27" s="91"/>
      <c r="D27" s="92"/>
      <c r="E27" s="91"/>
      <c r="F27" s="92"/>
      <c r="G27" s="91"/>
      <c r="H27" s="92"/>
      <c r="I27" s="91"/>
      <c r="J27" s="92"/>
      <c r="K27" s="91"/>
      <c r="L27" s="93"/>
      <c r="M27" s="93"/>
      <c r="N27" s="93"/>
      <c r="O27" s="93"/>
      <c r="P27" s="93"/>
      <c r="Q27" s="93"/>
      <c r="R27" s="92"/>
      <c r="S27" s="112"/>
      <c r="T27" s="113"/>
      <c r="U27" s="113"/>
      <c r="V27" s="113"/>
      <c r="W27" s="113"/>
      <c r="X27" s="113"/>
      <c r="Y27" s="113"/>
      <c r="Z27" s="114"/>
    </row>
    <row r="28" spans="1:26" s="19" customFormat="1" ht="18.600000000000001" x14ac:dyDescent="0.3">
      <c r="A28" s="38">
        <f>S22+1</f>
        <v>45403</v>
      </c>
      <c r="B28" s="21"/>
      <c r="C28" s="39">
        <f>A28+1</f>
        <v>45404</v>
      </c>
      <c r="D28" s="22"/>
      <c r="E28" s="39">
        <f>C28+1</f>
        <v>45405</v>
      </c>
      <c r="F28" s="22"/>
      <c r="G28" s="39">
        <f>E28+1</f>
        <v>45406</v>
      </c>
      <c r="H28" s="22"/>
      <c r="I28" s="39">
        <f>G28+1</f>
        <v>45407</v>
      </c>
      <c r="J28" s="22"/>
      <c r="K28" s="78">
        <f>I28+1</f>
        <v>45408</v>
      </c>
      <c r="L28" s="79"/>
      <c r="M28" s="88"/>
      <c r="N28" s="88"/>
      <c r="O28" s="88"/>
      <c r="P28" s="88"/>
      <c r="Q28" s="88"/>
      <c r="R28" s="89"/>
      <c r="S28" s="76">
        <f>K28+1</f>
        <v>45409</v>
      </c>
      <c r="T28" s="77"/>
      <c r="U28" s="106"/>
      <c r="V28" s="106"/>
      <c r="W28" s="106"/>
      <c r="X28" s="106"/>
      <c r="Y28" s="106"/>
      <c r="Z28" s="107"/>
    </row>
    <row r="29" spans="1:26" s="19" customFormat="1" x14ac:dyDescent="0.3">
      <c r="A29" s="73"/>
      <c r="B29" s="74"/>
      <c r="C29" s="80"/>
      <c r="D29" s="82"/>
      <c r="E29" s="80"/>
      <c r="F29" s="82"/>
      <c r="G29" s="80"/>
      <c r="H29" s="82"/>
      <c r="I29" s="80"/>
      <c r="J29" s="82"/>
      <c r="K29" s="80"/>
      <c r="L29" s="81"/>
      <c r="M29" s="81"/>
      <c r="N29" s="81"/>
      <c r="O29" s="81"/>
      <c r="P29" s="81"/>
      <c r="Q29" s="81"/>
      <c r="R29" s="82"/>
      <c r="S29" s="99"/>
      <c r="T29" s="100"/>
      <c r="U29" s="100"/>
      <c r="V29" s="100"/>
      <c r="W29" s="100"/>
      <c r="X29" s="100"/>
      <c r="Y29" s="100"/>
      <c r="Z29" s="101"/>
    </row>
    <row r="30" spans="1:26" s="19" customFormat="1" x14ac:dyDescent="0.3">
      <c r="A30" s="86" t="s">
        <v>114</v>
      </c>
      <c r="B30" s="87"/>
      <c r="C30" s="80" t="s">
        <v>31</v>
      </c>
      <c r="D30" s="82"/>
      <c r="E30" s="80" t="s">
        <v>34</v>
      </c>
      <c r="F30" s="82"/>
      <c r="G30" s="80" t="s">
        <v>39</v>
      </c>
      <c r="H30" s="82"/>
      <c r="I30" s="80" t="s">
        <v>110</v>
      </c>
      <c r="J30" s="82"/>
      <c r="K30" s="80" t="s">
        <v>110</v>
      </c>
      <c r="L30" s="81"/>
      <c r="M30" s="81"/>
      <c r="N30" s="81"/>
      <c r="O30" s="81"/>
      <c r="P30" s="81"/>
      <c r="Q30" s="81"/>
      <c r="R30" s="82"/>
      <c r="S30" s="99" t="s">
        <v>110</v>
      </c>
      <c r="T30" s="100"/>
      <c r="U30" s="100"/>
      <c r="V30" s="100"/>
      <c r="W30" s="100"/>
      <c r="X30" s="100"/>
      <c r="Y30" s="100"/>
      <c r="Z30" s="101"/>
    </row>
    <row r="31" spans="1:26" s="19" customFormat="1" x14ac:dyDescent="0.3">
      <c r="A31" s="86" t="s">
        <v>115</v>
      </c>
      <c r="B31" s="87"/>
      <c r="C31" s="80"/>
      <c r="D31" s="82"/>
      <c r="E31" s="80"/>
      <c r="F31" s="82"/>
      <c r="G31" s="80"/>
      <c r="H31" s="82"/>
      <c r="I31" s="80"/>
      <c r="J31" s="82"/>
      <c r="K31" s="80"/>
      <c r="L31" s="81"/>
      <c r="M31" s="81"/>
      <c r="N31" s="81"/>
      <c r="O31" s="81"/>
      <c r="P31" s="81"/>
      <c r="Q31" s="81"/>
      <c r="R31" s="82"/>
      <c r="S31" s="99"/>
      <c r="T31" s="100"/>
      <c r="U31" s="100"/>
      <c r="V31" s="100"/>
      <c r="W31" s="100"/>
      <c r="X31" s="100"/>
      <c r="Y31" s="100"/>
      <c r="Z31" s="101"/>
    </row>
    <row r="32" spans="1:26" s="19" customFormat="1" x14ac:dyDescent="0.3">
      <c r="A32" s="73"/>
      <c r="B32" s="74"/>
      <c r="C32" s="80"/>
      <c r="D32" s="82"/>
      <c r="E32" s="80"/>
      <c r="F32" s="82"/>
      <c r="G32" s="80" t="s">
        <v>40</v>
      </c>
      <c r="H32" s="82"/>
      <c r="I32" s="80"/>
      <c r="J32" s="82"/>
      <c r="K32" s="80"/>
      <c r="L32" s="81"/>
      <c r="M32" s="81"/>
      <c r="N32" s="81"/>
      <c r="O32" s="81"/>
      <c r="P32" s="81"/>
      <c r="Q32" s="81"/>
      <c r="R32" s="82"/>
      <c r="S32" s="99"/>
      <c r="T32" s="100"/>
      <c r="U32" s="100"/>
      <c r="V32" s="100"/>
      <c r="W32" s="100"/>
      <c r="X32" s="100"/>
      <c r="Y32" s="100"/>
      <c r="Z32" s="101"/>
    </row>
    <row r="33" spans="1:26" s="19" customFormat="1" x14ac:dyDescent="0.3">
      <c r="A33" s="70"/>
      <c r="B33" s="71"/>
      <c r="C33" s="91"/>
      <c r="D33" s="92"/>
      <c r="E33" s="91"/>
      <c r="F33" s="92"/>
      <c r="G33" s="91"/>
      <c r="H33" s="92"/>
      <c r="I33" s="91"/>
      <c r="J33" s="92"/>
      <c r="K33" s="91"/>
      <c r="L33" s="93"/>
      <c r="M33" s="93"/>
      <c r="N33" s="93"/>
      <c r="O33" s="93"/>
      <c r="P33" s="93"/>
      <c r="Q33" s="93"/>
      <c r="R33" s="92"/>
      <c r="S33" s="112"/>
      <c r="T33" s="113"/>
      <c r="U33" s="113"/>
      <c r="V33" s="113"/>
      <c r="W33" s="113"/>
      <c r="X33" s="113"/>
      <c r="Y33" s="113"/>
      <c r="Z33" s="114"/>
    </row>
    <row r="34" spans="1:26" s="19" customFormat="1" ht="18.600000000000001" x14ac:dyDescent="0.3">
      <c r="A34" s="38">
        <f>S28+1</f>
        <v>45410</v>
      </c>
      <c r="B34" s="21"/>
      <c r="C34" s="39">
        <f>A34+1</f>
        <v>45411</v>
      </c>
      <c r="D34" s="22"/>
      <c r="E34" s="39">
        <f>C34+1</f>
        <v>45412</v>
      </c>
      <c r="F34" s="22"/>
      <c r="G34" s="38"/>
      <c r="H34" s="40"/>
      <c r="I34" s="39"/>
      <c r="J34" s="22"/>
      <c r="K34" s="94"/>
      <c r="L34" s="95"/>
      <c r="M34" s="96"/>
      <c r="N34" s="96"/>
      <c r="O34" s="96"/>
      <c r="P34" s="96"/>
      <c r="Q34" s="96"/>
      <c r="R34" s="97"/>
      <c r="S34" s="94"/>
      <c r="T34" s="95"/>
      <c r="U34" s="96"/>
      <c r="V34" s="96"/>
      <c r="W34" s="96"/>
      <c r="X34" s="96"/>
      <c r="Y34" s="96"/>
      <c r="Z34" s="97"/>
    </row>
    <row r="35" spans="1:26" s="19" customFormat="1" x14ac:dyDescent="0.3">
      <c r="A35" s="73"/>
      <c r="B35" s="74"/>
      <c r="C35" s="80"/>
      <c r="D35" s="82"/>
      <c r="E35" s="80"/>
      <c r="F35" s="82"/>
      <c r="G35" s="73"/>
      <c r="H35" s="75"/>
      <c r="I35" s="80"/>
      <c r="J35" s="82"/>
      <c r="K35" s="73"/>
      <c r="L35" s="74"/>
      <c r="M35" s="74"/>
      <c r="N35" s="74"/>
      <c r="O35" s="74"/>
      <c r="P35" s="74"/>
      <c r="Q35" s="74"/>
      <c r="R35" s="75"/>
      <c r="S35" s="73"/>
      <c r="T35" s="74"/>
      <c r="U35" s="74"/>
      <c r="V35" s="74"/>
      <c r="W35" s="74"/>
      <c r="X35" s="74"/>
      <c r="Y35" s="74"/>
      <c r="Z35" s="75"/>
    </row>
    <row r="36" spans="1:26" s="19" customFormat="1" x14ac:dyDescent="0.3">
      <c r="A36" s="117" t="s">
        <v>110</v>
      </c>
      <c r="B36" s="118"/>
      <c r="C36" s="80" t="s">
        <v>110</v>
      </c>
      <c r="D36" s="82"/>
      <c r="E36" s="80" t="s">
        <v>110</v>
      </c>
      <c r="F36" s="82"/>
      <c r="G36" s="73"/>
      <c r="H36" s="75"/>
      <c r="I36" s="80"/>
      <c r="J36" s="82"/>
      <c r="K36" s="73"/>
      <c r="L36" s="74"/>
      <c r="M36" s="74"/>
      <c r="N36" s="74"/>
      <c r="O36" s="74"/>
      <c r="P36" s="74"/>
      <c r="Q36" s="74"/>
      <c r="R36" s="75"/>
      <c r="S36" s="73"/>
      <c r="T36" s="74"/>
      <c r="U36" s="74"/>
      <c r="V36" s="74"/>
      <c r="W36" s="74"/>
      <c r="X36" s="74"/>
      <c r="Y36" s="74"/>
      <c r="Z36" s="75"/>
    </row>
    <row r="37" spans="1:26" s="19" customFormat="1" x14ac:dyDescent="0.3">
      <c r="A37" s="73"/>
      <c r="B37" s="74"/>
      <c r="C37" s="80"/>
      <c r="D37" s="82"/>
      <c r="E37" s="80"/>
      <c r="F37" s="82"/>
      <c r="G37" s="73"/>
      <c r="H37" s="75"/>
      <c r="I37" s="80"/>
      <c r="J37" s="82"/>
      <c r="K37" s="73"/>
      <c r="L37" s="74"/>
      <c r="M37" s="74"/>
      <c r="N37" s="74"/>
      <c r="O37" s="74"/>
      <c r="P37" s="74"/>
      <c r="Q37" s="74"/>
      <c r="R37" s="75"/>
      <c r="S37" s="73"/>
      <c r="T37" s="74"/>
      <c r="U37" s="74"/>
      <c r="V37" s="74"/>
      <c r="W37" s="74"/>
      <c r="X37" s="74"/>
      <c r="Y37" s="74"/>
      <c r="Z37" s="75"/>
    </row>
    <row r="38" spans="1:26" s="19" customFormat="1" x14ac:dyDescent="0.3">
      <c r="A38" s="73"/>
      <c r="B38" s="74"/>
      <c r="C38" s="80"/>
      <c r="D38" s="82"/>
      <c r="E38" s="80"/>
      <c r="F38" s="82"/>
      <c r="G38" s="73"/>
      <c r="H38" s="75"/>
      <c r="I38" s="80"/>
      <c r="J38" s="82"/>
      <c r="K38" s="73"/>
      <c r="L38" s="74"/>
      <c r="M38" s="74"/>
      <c r="N38" s="74"/>
      <c r="O38" s="74"/>
      <c r="P38" s="74"/>
      <c r="Q38" s="74"/>
      <c r="R38" s="75"/>
      <c r="S38" s="73"/>
      <c r="T38" s="74"/>
      <c r="U38" s="74"/>
      <c r="V38" s="74"/>
      <c r="W38" s="74"/>
      <c r="X38" s="74"/>
      <c r="Y38" s="74"/>
      <c r="Z38" s="75"/>
    </row>
    <row r="39" spans="1:26" s="19" customFormat="1" x14ac:dyDescent="0.3">
      <c r="A39" s="70"/>
      <c r="B39" s="71"/>
      <c r="C39" s="91"/>
      <c r="D39" s="92"/>
      <c r="E39" s="91"/>
      <c r="F39" s="92"/>
      <c r="G39" s="70"/>
      <c r="H39" s="72"/>
      <c r="I39" s="91"/>
      <c r="J39" s="92"/>
      <c r="K39" s="70"/>
      <c r="L39" s="71"/>
      <c r="M39" s="71"/>
      <c r="N39" s="71"/>
      <c r="O39" s="71"/>
      <c r="P39" s="71"/>
      <c r="Q39" s="71"/>
      <c r="R39" s="72"/>
      <c r="S39" s="70"/>
      <c r="T39" s="71"/>
      <c r="U39" s="71"/>
      <c r="V39" s="71"/>
      <c r="W39" s="71"/>
      <c r="X39" s="71"/>
      <c r="Y39" s="71"/>
      <c r="Z39" s="72"/>
    </row>
    <row r="40" spans="1:26" ht="18.600000000000001" x14ac:dyDescent="0.3">
      <c r="A40" s="38"/>
      <c r="B40" s="21"/>
      <c r="C40" s="39"/>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80"/>
      <c r="D42" s="82"/>
      <c r="E42" s="41"/>
      <c r="F42" s="19" t="s">
        <v>75</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printOptions horizontalCentered="1"/>
  <pageMargins left="0.5" right="0.5" top="0.25" bottom="0.25" header="0.25" footer="0.25"/>
  <pageSetup paperSize="9"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5"/>
  <sheetViews>
    <sheetView showGridLines="0" topLeftCell="A10" workbookViewId="0">
      <selection sqref="A1:H7"/>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DATE('1'!AD18,'1'!AD20+4,1)</f>
        <v>45413</v>
      </c>
      <c r="B1" s="98"/>
      <c r="C1" s="98"/>
      <c r="D1" s="98"/>
      <c r="E1" s="98"/>
      <c r="F1" s="98"/>
      <c r="G1" s="98"/>
      <c r="H1" s="98"/>
      <c r="I1" s="34"/>
      <c r="J1" s="34"/>
      <c r="K1" s="104">
        <f>DATE(YEAR(A1),MONTH(A1)-1,1)</f>
        <v>45383</v>
      </c>
      <c r="L1" s="104"/>
      <c r="M1" s="104"/>
      <c r="N1" s="104"/>
      <c r="O1" s="104"/>
      <c r="P1" s="104"/>
      <c r="Q1" s="104"/>
      <c r="S1" s="104">
        <f>DATE(YEAR(A1),MONTH(A1)+1,1)</f>
        <v>45444</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f t="shared" si="0"/>
        <v>45383</v>
      </c>
      <c r="M3" s="37">
        <f t="shared" si="0"/>
        <v>45384</v>
      </c>
      <c r="N3" s="37">
        <f t="shared" si="0"/>
        <v>45385</v>
      </c>
      <c r="O3" s="37">
        <f t="shared" si="0"/>
        <v>45386</v>
      </c>
      <c r="P3" s="37">
        <f t="shared" si="0"/>
        <v>45387</v>
      </c>
      <c r="Q3" s="37">
        <f t="shared" si="0"/>
        <v>45388</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t="str">
        <f t="shared" si="1"/>
        <v/>
      </c>
      <c r="W3" s="37" t="str">
        <f t="shared" si="1"/>
        <v/>
      </c>
      <c r="X3" s="37" t="str">
        <f t="shared" si="1"/>
        <v/>
      </c>
      <c r="Y3" s="37">
        <f t="shared" si="1"/>
        <v>45444</v>
      </c>
    </row>
    <row r="4" spans="1:26" s="15" customFormat="1" ht="9" customHeight="1" x14ac:dyDescent="0.25">
      <c r="A4" s="98"/>
      <c r="B4" s="98"/>
      <c r="C4" s="98"/>
      <c r="D4" s="98"/>
      <c r="E4" s="98"/>
      <c r="F4" s="98"/>
      <c r="G4" s="98"/>
      <c r="H4" s="98"/>
      <c r="I4" s="34"/>
      <c r="J4" s="34"/>
      <c r="K4" s="37">
        <f t="shared" si="0"/>
        <v>45389</v>
      </c>
      <c r="L4" s="37">
        <f t="shared" si="0"/>
        <v>45390</v>
      </c>
      <c r="M4" s="37">
        <f t="shared" si="0"/>
        <v>45391</v>
      </c>
      <c r="N4" s="37">
        <f t="shared" si="0"/>
        <v>45392</v>
      </c>
      <c r="O4" s="37">
        <f t="shared" si="0"/>
        <v>45393</v>
      </c>
      <c r="P4" s="37">
        <f t="shared" si="0"/>
        <v>45394</v>
      </c>
      <c r="Q4" s="37">
        <f t="shared" si="0"/>
        <v>45395</v>
      </c>
      <c r="R4" s="13"/>
      <c r="S4" s="37">
        <f t="shared" si="1"/>
        <v>45445</v>
      </c>
      <c r="T4" s="37">
        <f t="shared" si="1"/>
        <v>45446</v>
      </c>
      <c r="U4" s="37">
        <f t="shared" si="1"/>
        <v>45447</v>
      </c>
      <c r="V4" s="37">
        <f t="shared" si="1"/>
        <v>45448</v>
      </c>
      <c r="W4" s="37">
        <f t="shared" si="1"/>
        <v>45449</v>
      </c>
      <c r="X4" s="37">
        <f t="shared" si="1"/>
        <v>45450</v>
      </c>
      <c r="Y4" s="37">
        <f t="shared" si="1"/>
        <v>45451</v>
      </c>
    </row>
    <row r="5" spans="1:26" s="15" customFormat="1" ht="9" customHeight="1" x14ac:dyDescent="0.25">
      <c r="A5" s="98"/>
      <c r="B5" s="98"/>
      <c r="C5" s="98"/>
      <c r="D5" s="98"/>
      <c r="E5" s="98"/>
      <c r="F5" s="98"/>
      <c r="G5" s="98"/>
      <c r="H5" s="98"/>
      <c r="I5" s="34"/>
      <c r="J5" s="34"/>
      <c r="K5" s="37">
        <f t="shared" si="0"/>
        <v>45396</v>
      </c>
      <c r="L5" s="37">
        <f t="shared" si="0"/>
        <v>45397</v>
      </c>
      <c r="M5" s="37">
        <f t="shared" si="0"/>
        <v>45398</v>
      </c>
      <c r="N5" s="37">
        <f t="shared" si="0"/>
        <v>45399</v>
      </c>
      <c r="O5" s="37">
        <f t="shared" si="0"/>
        <v>45400</v>
      </c>
      <c r="P5" s="37">
        <f t="shared" si="0"/>
        <v>45401</v>
      </c>
      <c r="Q5" s="37">
        <f t="shared" si="0"/>
        <v>45402</v>
      </c>
      <c r="R5" s="13"/>
      <c r="S5" s="37">
        <f t="shared" si="1"/>
        <v>45452</v>
      </c>
      <c r="T5" s="37">
        <f t="shared" si="1"/>
        <v>45453</v>
      </c>
      <c r="U5" s="37">
        <f t="shared" si="1"/>
        <v>45454</v>
      </c>
      <c r="V5" s="37">
        <f t="shared" si="1"/>
        <v>45455</v>
      </c>
      <c r="W5" s="37">
        <f t="shared" si="1"/>
        <v>45456</v>
      </c>
      <c r="X5" s="37">
        <f t="shared" si="1"/>
        <v>45457</v>
      </c>
      <c r="Y5" s="37">
        <f t="shared" si="1"/>
        <v>45458</v>
      </c>
    </row>
    <row r="6" spans="1:26" s="15" customFormat="1" ht="9" customHeight="1" x14ac:dyDescent="0.25">
      <c r="A6" s="98"/>
      <c r="B6" s="98"/>
      <c r="C6" s="98"/>
      <c r="D6" s="98"/>
      <c r="E6" s="98"/>
      <c r="F6" s="98"/>
      <c r="G6" s="98"/>
      <c r="H6" s="98"/>
      <c r="I6" s="34"/>
      <c r="J6" s="34"/>
      <c r="K6" s="37">
        <f t="shared" si="0"/>
        <v>45403</v>
      </c>
      <c r="L6" s="37">
        <f t="shared" si="0"/>
        <v>45404</v>
      </c>
      <c r="M6" s="37">
        <f t="shared" si="0"/>
        <v>45405</v>
      </c>
      <c r="N6" s="37">
        <f t="shared" si="0"/>
        <v>45406</v>
      </c>
      <c r="O6" s="37">
        <f t="shared" si="0"/>
        <v>45407</v>
      </c>
      <c r="P6" s="37">
        <f t="shared" si="0"/>
        <v>45408</v>
      </c>
      <c r="Q6" s="37">
        <f t="shared" si="0"/>
        <v>45409</v>
      </c>
      <c r="R6" s="13"/>
      <c r="S6" s="37">
        <f t="shared" si="1"/>
        <v>45459</v>
      </c>
      <c r="T6" s="37">
        <f t="shared" si="1"/>
        <v>45460</v>
      </c>
      <c r="U6" s="37">
        <f t="shared" si="1"/>
        <v>45461</v>
      </c>
      <c r="V6" s="37">
        <f t="shared" si="1"/>
        <v>45462</v>
      </c>
      <c r="W6" s="37">
        <f t="shared" si="1"/>
        <v>45463</v>
      </c>
      <c r="X6" s="37">
        <f t="shared" si="1"/>
        <v>45464</v>
      </c>
      <c r="Y6" s="37">
        <f t="shared" si="1"/>
        <v>45465</v>
      </c>
    </row>
    <row r="7" spans="1:26" s="15" customFormat="1" ht="9" customHeight="1" x14ac:dyDescent="0.25">
      <c r="A7" s="98"/>
      <c r="B7" s="98"/>
      <c r="C7" s="98"/>
      <c r="D7" s="98"/>
      <c r="E7" s="98"/>
      <c r="F7" s="98"/>
      <c r="G7" s="98"/>
      <c r="H7" s="98"/>
      <c r="I7" s="34"/>
      <c r="J7" s="34"/>
      <c r="K7" s="37">
        <f t="shared" si="0"/>
        <v>45410</v>
      </c>
      <c r="L7" s="37">
        <f t="shared" si="0"/>
        <v>45411</v>
      </c>
      <c r="M7" s="37">
        <f t="shared" si="0"/>
        <v>45412</v>
      </c>
      <c r="N7" s="37" t="str">
        <f t="shared" si="0"/>
        <v/>
      </c>
      <c r="O7" s="37" t="str">
        <f t="shared" si="0"/>
        <v/>
      </c>
      <c r="P7" s="37" t="str">
        <f t="shared" si="0"/>
        <v/>
      </c>
      <c r="Q7" s="37" t="str">
        <f t="shared" si="0"/>
        <v/>
      </c>
      <c r="R7" s="13"/>
      <c r="S7" s="37">
        <f t="shared" si="1"/>
        <v>45466</v>
      </c>
      <c r="T7" s="37">
        <f t="shared" si="1"/>
        <v>45467</v>
      </c>
      <c r="U7" s="37">
        <f t="shared" si="1"/>
        <v>45468</v>
      </c>
      <c r="V7" s="37">
        <f t="shared" si="1"/>
        <v>45469</v>
      </c>
      <c r="W7" s="37">
        <f t="shared" si="1"/>
        <v>45470</v>
      </c>
      <c r="X7" s="37">
        <f t="shared" si="1"/>
        <v>45471</v>
      </c>
      <c r="Y7" s="37">
        <f t="shared" si="1"/>
        <v>45472</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f t="shared" si="1"/>
        <v>45473</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45410</v>
      </c>
      <c r="B9" s="103"/>
      <c r="C9" s="103">
        <f>C10</f>
        <v>45411</v>
      </c>
      <c r="D9" s="103"/>
      <c r="E9" s="103">
        <f>E10</f>
        <v>45412</v>
      </c>
      <c r="F9" s="103"/>
      <c r="G9" s="103">
        <f>G10</f>
        <v>45413</v>
      </c>
      <c r="H9" s="103"/>
      <c r="I9" s="103">
        <f>I10</f>
        <v>45414</v>
      </c>
      <c r="J9" s="103"/>
      <c r="K9" s="103">
        <f>K10</f>
        <v>45415</v>
      </c>
      <c r="L9" s="103"/>
      <c r="M9" s="103"/>
      <c r="N9" s="103"/>
      <c r="O9" s="103"/>
      <c r="P9" s="103"/>
      <c r="Q9" s="103"/>
      <c r="R9" s="103"/>
      <c r="S9" s="103">
        <f>S10</f>
        <v>45416</v>
      </c>
      <c r="T9" s="103"/>
      <c r="U9" s="103"/>
      <c r="V9" s="103"/>
      <c r="W9" s="103"/>
      <c r="X9" s="103"/>
      <c r="Y9" s="103"/>
      <c r="Z9" s="105"/>
    </row>
    <row r="10" spans="1:26" s="19" customFormat="1" ht="18.600000000000001" x14ac:dyDescent="0.3">
      <c r="A10" s="38">
        <f>$A$1-(WEEKDAY($A$1,1)-(開始_日-1))-IF((WEEKDAY($A$1,1)-(開始_日-1))&lt;=0,7,0)+1</f>
        <v>45410</v>
      </c>
      <c r="B10" s="21"/>
      <c r="C10" s="38">
        <f>A10+1</f>
        <v>45411</v>
      </c>
      <c r="D10" s="40"/>
      <c r="E10" s="38">
        <f>C10+1</f>
        <v>45412</v>
      </c>
      <c r="F10" s="40"/>
      <c r="G10" s="38">
        <f>E10+1</f>
        <v>45413</v>
      </c>
      <c r="H10" s="40"/>
      <c r="I10" s="38">
        <f>G10+1</f>
        <v>45414</v>
      </c>
      <c r="J10" s="40"/>
      <c r="K10" s="94">
        <f>I10+1</f>
        <v>45415</v>
      </c>
      <c r="L10" s="95"/>
      <c r="M10" s="96"/>
      <c r="N10" s="96"/>
      <c r="O10" s="96"/>
      <c r="P10" s="96"/>
      <c r="Q10" s="96"/>
      <c r="R10" s="97"/>
      <c r="S10" s="94">
        <f>K10+1</f>
        <v>45416</v>
      </c>
      <c r="T10" s="95"/>
      <c r="U10" s="96"/>
      <c r="V10" s="96"/>
      <c r="W10" s="96"/>
      <c r="X10" s="96"/>
      <c r="Y10" s="96"/>
      <c r="Z10" s="97"/>
    </row>
    <row r="11" spans="1:26" s="19" customFormat="1" x14ac:dyDescent="0.3">
      <c r="A11" s="73"/>
      <c r="B11" s="74"/>
      <c r="C11" s="73"/>
      <c r="D11" s="75"/>
      <c r="E11" s="73"/>
      <c r="F11" s="75"/>
      <c r="G11" s="73"/>
      <c r="H11" s="75"/>
      <c r="I11" s="73"/>
      <c r="J11" s="75"/>
      <c r="K11" s="73"/>
      <c r="L11" s="74"/>
      <c r="M11" s="74"/>
      <c r="N11" s="74"/>
      <c r="O11" s="74"/>
      <c r="P11" s="74"/>
      <c r="Q11" s="74"/>
      <c r="R11" s="75"/>
      <c r="S11" s="73"/>
      <c r="T11" s="74"/>
      <c r="U11" s="74"/>
      <c r="V11" s="74"/>
      <c r="W11" s="74"/>
      <c r="X11" s="74"/>
      <c r="Y11" s="74"/>
      <c r="Z11" s="75"/>
    </row>
    <row r="12" spans="1:26" s="19" customFormat="1" x14ac:dyDescent="0.3">
      <c r="A12" s="73"/>
      <c r="B12" s="74"/>
      <c r="C12" s="73" t="s">
        <v>29</v>
      </c>
      <c r="D12" s="75"/>
      <c r="E12" s="73" t="s">
        <v>29</v>
      </c>
      <c r="F12" s="75"/>
      <c r="G12" s="73" t="s">
        <v>29</v>
      </c>
      <c r="H12" s="75"/>
      <c r="I12" s="73" t="s">
        <v>29</v>
      </c>
      <c r="J12" s="75"/>
      <c r="K12" s="73" t="s">
        <v>29</v>
      </c>
      <c r="L12" s="74"/>
      <c r="M12" s="74"/>
      <c r="N12" s="74"/>
      <c r="O12" s="74"/>
      <c r="P12" s="74"/>
      <c r="Q12" s="74"/>
      <c r="R12" s="75"/>
      <c r="S12" s="73" t="s">
        <v>29</v>
      </c>
      <c r="T12" s="74"/>
      <c r="U12" s="74"/>
      <c r="V12" s="74"/>
      <c r="W12" s="74"/>
      <c r="X12" s="74"/>
      <c r="Y12" s="74"/>
      <c r="Z12" s="75"/>
    </row>
    <row r="13" spans="1:26" s="19" customFormat="1" x14ac:dyDescent="0.3">
      <c r="A13" s="73"/>
      <c r="B13" s="74"/>
      <c r="C13" s="73"/>
      <c r="D13" s="75"/>
      <c r="E13" s="73"/>
      <c r="F13" s="75"/>
      <c r="G13" s="73"/>
      <c r="H13" s="75"/>
      <c r="I13" s="73"/>
      <c r="J13" s="75"/>
      <c r="K13" s="73"/>
      <c r="L13" s="74"/>
      <c r="M13" s="74"/>
      <c r="N13" s="74"/>
      <c r="O13" s="74"/>
      <c r="P13" s="74"/>
      <c r="Q13" s="74"/>
      <c r="R13" s="75"/>
      <c r="S13" s="73"/>
      <c r="T13" s="74"/>
      <c r="U13" s="74"/>
      <c r="V13" s="74"/>
      <c r="W13" s="74"/>
      <c r="X13" s="74"/>
      <c r="Y13" s="74"/>
      <c r="Z13" s="75"/>
    </row>
    <row r="14" spans="1:26" s="19" customFormat="1" x14ac:dyDescent="0.3">
      <c r="A14" s="73"/>
      <c r="B14" s="74"/>
      <c r="C14" s="73"/>
      <c r="D14" s="75"/>
      <c r="E14" s="73"/>
      <c r="F14" s="75"/>
      <c r="G14" s="73"/>
      <c r="H14" s="75"/>
      <c r="I14" s="73"/>
      <c r="J14" s="75"/>
      <c r="K14" s="73"/>
      <c r="L14" s="74"/>
      <c r="M14" s="74"/>
      <c r="N14" s="74"/>
      <c r="O14" s="74"/>
      <c r="P14" s="74"/>
      <c r="Q14" s="74"/>
      <c r="R14" s="75"/>
      <c r="S14" s="73"/>
      <c r="T14" s="74"/>
      <c r="U14" s="74"/>
      <c r="V14" s="74"/>
      <c r="W14" s="74"/>
      <c r="X14" s="74"/>
      <c r="Y14" s="74"/>
      <c r="Z14" s="75"/>
    </row>
    <row r="15" spans="1:26" s="19" customFormat="1" ht="13.2" customHeight="1" x14ac:dyDescent="0.3">
      <c r="A15" s="70"/>
      <c r="B15" s="71"/>
      <c r="C15" s="70"/>
      <c r="D15" s="72"/>
      <c r="E15" s="70"/>
      <c r="F15" s="72"/>
      <c r="G15" s="70"/>
      <c r="H15" s="72"/>
      <c r="I15" s="70"/>
      <c r="J15" s="72"/>
      <c r="K15" s="70"/>
      <c r="L15" s="71"/>
      <c r="M15" s="71"/>
      <c r="N15" s="71"/>
      <c r="O15" s="71"/>
      <c r="P15" s="71"/>
      <c r="Q15" s="71"/>
      <c r="R15" s="72"/>
      <c r="S15" s="70"/>
      <c r="T15" s="71"/>
      <c r="U15" s="71"/>
      <c r="V15" s="71"/>
      <c r="W15" s="71"/>
      <c r="X15" s="71"/>
      <c r="Y15" s="71"/>
      <c r="Z15" s="72"/>
    </row>
    <row r="16" spans="1:26" s="19" customFormat="1" ht="18.600000000000001" x14ac:dyDescent="0.3">
      <c r="A16" s="38">
        <f>S10+1</f>
        <v>45417</v>
      </c>
      <c r="B16" s="21"/>
      <c r="C16" s="39">
        <f>A16+1</f>
        <v>45418</v>
      </c>
      <c r="D16" s="22"/>
      <c r="E16" s="39">
        <f>C16+1</f>
        <v>45419</v>
      </c>
      <c r="F16" s="22"/>
      <c r="G16" s="39">
        <f>E16+1</f>
        <v>45420</v>
      </c>
      <c r="H16" s="22"/>
      <c r="I16" s="39">
        <f>G16+1</f>
        <v>45421</v>
      </c>
      <c r="J16" s="22"/>
      <c r="K16" s="78">
        <f>I16+1</f>
        <v>45422</v>
      </c>
      <c r="L16" s="79"/>
      <c r="M16" s="88"/>
      <c r="N16" s="88"/>
      <c r="O16" s="88"/>
      <c r="P16" s="88"/>
      <c r="Q16" s="88"/>
      <c r="R16" s="89"/>
      <c r="S16" s="76">
        <f>K16+1</f>
        <v>45423</v>
      </c>
      <c r="T16" s="77"/>
      <c r="U16" s="106"/>
      <c r="V16" s="106"/>
      <c r="W16" s="106"/>
      <c r="X16" s="106"/>
      <c r="Y16" s="106"/>
      <c r="Z16" s="107"/>
    </row>
    <row r="17" spans="1:26" s="19" customFormat="1" x14ac:dyDescent="0.3">
      <c r="A17" s="73"/>
      <c r="B17" s="74"/>
      <c r="C17" s="80"/>
      <c r="D17" s="82"/>
      <c r="E17" s="80"/>
      <c r="F17" s="82"/>
      <c r="G17" s="80"/>
      <c r="H17" s="82"/>
      <c r="I17" s="80"/>
      <c r="J17" s="82"/>
      <c r="K17" s="80"/>
      <c r="L17" s="81"/>
      <c r="M17" s="81"/>
      <c r="N17" s="81"/>
      <c r="O17" s="81"/>
      <c r="P17" s="81"/>
      <c r="Q17" s="81"/>
      <c r="R17" s="82"/>
      <c r="S17" s="99"/>
      <c r="T17" s="100"/>
      <c r="U17" s="100"/>
      <c r="V17" s="100"/>
      <c r="W17" s="100"/>
      <c r="X17" s="100"/>
      <c r="Y17" s="100"/>
      <c r="Z17" s="101"/>
    </row>
    <row r="18" spans="1:26" s="19" customFormat="1" x14ac:dyDescent="0.3">
      <c r="A18" s="73" t="s">
        <v>29</v>
      </c>
      <c r="B18" s="74"/>
      <c r="C18" s="80" t="s">
        <v>28</v>
      </c>
      <c r="D18" s="82"/>
      <c r="E18" s="80" t="s">
        <v>32</v>
      </c>
      <c r="F18" s="82"/>
      <c r="G18" s="80" t="s">
        <v>35</v>
      </c>
      <c r="H18" s="82"/>
      <c r="I18" s="80" t="s">
        <v>21</v>
      </c>
      <c r="J18" s="82"/>
      <c r="K18" s="80" t="s">
        <v>22</v>
      </c>
      <c r="L18" s="81"/>
      <c r="M18" s="81"/>
      <c r="N18" s="81"/>
      <c r="O18" s="81"/>
      <c r="P18" s="81"/>
      <c r="Q18" s="81"/>
      <c r="R18" s="82"/>
      <c r="S18" s="99" t="s">
        <v>24</v>
      </c>
      <c r="T18" s="100"/>
      <c r="U18" s="100"/>
      <c r="V18" s="100"/>
      <c r="W18" s="100"/>
      <c r="X18" s="100"/>
      <c r="Y18" s="100"/>
      <c r="Z18" s="101"/>
    </row>
    <row r="19" spans="1:26" s="19" customFormat="1" x14ac:dyDescent="0.3">
      <c r="A19" s="73"/>
      <c r="B19" s="74"/>
      <c r="C19" s="80"/>
      <c r="D19" s="82"/>
      <c r="E19" s="80"/>
      <c r="F19" s="82"/>
      <c r="G19" s="80"/>
      <c r="H19" s="82"/>
      <c r="I19" s="80"/>
      <c r="J19" s="82"/>
      <c r="K19" s="80"/>
      <c r="L19" s="81"/>
      <c r="M19" s="81"/>
      <c r="N19" s="81"/>
      <c r="O19" s="81"/>
      <c r="P19" s="81"/>
      <c r="Q19" s="81"/>
      <c r="R19" s="82"/>
      <c r="S19" s="99"/>
      <c r="T19" s="100"/>
      <c r="U19" s="100"/>
      <c r="V19" s="100"/>
      <c r="W19" s="100"/>
      <c r="X19" s="100"/>
      <c r="Y19" s="100"/>
      <c r="Z19" s="101"/>
    </row>
    <row r="20" spans="1:26" s="19" customFormat="1" x14ac:dyDescent="0.3">
      <c r="A20" s="73"/>
      <c r="B20" s="74"/>
      <c r="C20" s="80"/>
      <c r="D20" s="82"/>
      <c r="E20" s="80"/>
      <c r="F20" s="82"/>
      <c r="G20" s="80" t="s">
        <v>36</v>
      </c>
      <c r="H20" s="82"/>
      <c r="I20" s="80" t="s">
        <v>45</v>
      </c>
      <c r="J20" s="82"/>
      <c r="K20" s="80" t="s">
        <v>23</v>
      </c>
      <c r="L20" s="81"/>
      <c r="M20" s="81"/>
      <c r="N20" s="81"/>
      <c r="O20" s="81"/>
      <c r="P20" s="81"/>
      <c r="Q20" s="81"/>
      <c r="R20" s="82"/>
      <c r="S20" s="99"/>
      <c r="T20" s="100"/>
      <c r="U20" s="100"/>
      <c r="V20" s="100"/>
      <c r="W20" s="100"/>
      <c r="X20" s="100"/>
      <c r="Y20" s="100"/>
      <c r="Z20" s="101"/>
    </row>
    <row r="21" spans="1:26" s="19" customFormat="1" ht="13.2" customHeight="1" x14ac:dyDescent="0.3">
      <c r="A21" s="70"/>
      <c r="B21" s="71"/>
      <c r="C21" s="91"/>
      <c r="D21" s="92"/>
      <c r="E21" s="91"/>
      <c r="F21" s="92"/>
      <c r="G21" s="91"/>
      <c r="H21" s="92"/>
      <c r="I21" s="91"/>
      <c r="J21" s="92"/>
      <c r="K21" s="91"/>
      <c r="L21" s="93"/>
      <c r="M21" s="93"/>
      <c r="N21" s="93"/>
      <c r="O21" s="93"/>
      <c r="P21" s="93"/>
      <c r="Q21" s="93"/>
      <c r="R21" s="92"/>
      <c r="S21" s="112"/>
      <c r="T21" s="113"/>
      <c r="U21" s="113"/>
      <c r="V21" s="113"/>
      <c r="W21" s="113"/>
      <c r="X21" s="113"/>
      <c r="Y21" s="113"/>
      <c r="Z21" s="114"/>
    </row>
    <row r="22" spans="1:26" s="19" customFormat="1" ht="18.600000000000001" x14ac:dyDescent="0.3">
      <c r="A22" s="38">
        <f>S16+1</f>
        <v>45424</v>
      </c>
      <c r="B22" s="21"/>
      <c r="C22" s="39">
        <f>A22+1</f>
        <v>45425</v>
      </c>
      <c r="D22" s="22"/>
      <c r="E22" s="39">
        <f>C22+1</f>
        <v>45426</v>
      </c>
      <c r="F22" s="22"/>
      <c r="G22" s="39">
        <f>E22+1</f>
        <v>45427</v>
      </c>
      <c r="H22" s="22"/>
      <c r="I22" s="39">
        <f>G22+1</f>
        <v>45428</v>
      </c>
      <c r="J22" s="22"/>
      <c r="K22" s="78">
        <f>I22+1</f>
        <v>45429</v>
      </c>
      <c r="L22" s="79"/>
      <c r="M22" s="88"/>
      <c r="N22" s="88"/>
      <c r="O22" s="88"/>
      <c r="P22" s="88"/>
      <c r="Q22" s="88"/>
      <c r="R22" s="89"/>
      <c r="S22" s="76">
        <f>K22+1</f>
        <v>45430</v>
      </c>
      <c r="T22" s="77"/>
      <c r="U22" s="106"/>
      <c r="V22" s="106"/>
      <c r="W22" s="106"/>
      <c r="X22" s="106"/>
      <c r="Y22" s="106"/>
      <c r="Z22" s="107"/>
    </row>
    <row r="23" spans="1:26" s="19" customFormat="1" x14ac:dyDescent="0.3">
      <c r="A23" s="73"/>
      <c r="B23" s="74"/>
      <c r="C23" s="80"/>
      <c r="D23" s="82"/>
      <c r="E23" s="80"/>
      <c r="F23" s="82"/>
      <c r="G23" s="80"/>
      <c r="H23" s="82"/>
      <c r="I23" s="80"/>
      <c r="J23" s="82"/>
      <c r="K23" s="80"/>
      <c r="L23" s="81"/>
      <c r="M23" s="81"/>
      <c r="N23" s="81"/>
      <c r="O23" s="81"/>
      <c r="P23" s="81"/>
      <c r="Q23" s="81"/>
      <c r="R23" s="82"/>
      <c r="S23" s="99"/>
      <c r="T23" s="100"/>
      <c r="U23" s="100"/>
      <c r="V23" s="100"/>
      <c r="W23" s="100"/>
      <c r="X23" s="100"/>
      <c r="Y23" s="100"/>
      <c r="Z23" s="101"/>
    </row>
    <row r="24" spans="1:26" s="19" customFormat="1" x14ac:dyDescent="0.3">
      <c r="A24" s="73" t="s">
        <v>29</v>
      </c>
      <c r="B24" s="74"/>
      <c r="C24" s="80" t="s">
        <v>30</v>
      </c>
      <c r="D24" s="82"/>
      <c r="E24" s="80" t="s">
        <v>33</v>
      </c>
      <c r="F24" s="82"/>
      <c r="G24" s="80" t="s">
        <v>38</v>
      </c>
      <c r="H24" s="82"/>
      <c r="I24" s="80" t="s">
        <v>46</v>
      </c>
      <c r="J24" s="82"/>
      <c r="K24" s="80" t="s">
        <v>26</v>
      </c>
      <c r="L24" s="81"/>
      <c r="M24" s="81"/>
      <c r="N24" s="81"/>
      <c r="O24" s="81"/>
      <c r="P24" s="81"/>
      <c r="Q24" s="81"/>
      <c r="R24" s="82"/>
      <c r="S24" s="99" t="s">
        <v>43</v>
      </c>
      <c r="T24" s="100"/>
      <c r="U24" s="100"/>
      <c r="V24" s="100"/>
      <c r="W24" s="100"/>
      <c r="X24" s="100"/>
      <c r="Y24" s="100"/>
      <c r="Z24" s="101"/>
    </row>
    <row r="25" spans="1:26" s="19" customFormat="1" x14ac:dyDescent="0.3">
      <c r="A25" s="73"/>
      <c r="B25" s="74"/>
      <c r="C25" s="80"/>
      <c r="D25" s="82"/>
      <c r="E25" s="80"/>
      <c r="F25" s="82"/>
      <c r="G25" s="80"/>
      <c r="H25" s="82"/>
      <c r="I25" s="80"/>
      <c r="J25" s="82"/>
      <c r="K25" s="80"/>
      <c r="L25" s="81"/>
      <c r="M25" s="81"/>
      <c r="N25" s="81"/>
      <c r="O25" s="81"/>
      <c r="P25" s="81"/>
      <c r="Q25" s="81"/>
      <c r="R25" s="82"/>
      <c r="S25" s="99"/>
      <c r="T25" s="100"/>
      <c r="U25" s="100"/>
      <c r="V25" s="100"/>
      <c r="W25" s="100"/>
      <c r="X25" s="100"/>
      <c r="Y25" s="100"/>
      <c r="Z25" s="101"/>
    </row>
    <row r="26" spans="1:26" s="19" customFormat="1" x14ac:dyDescent="0.3">
      <c r="A26" s="73"/>
      <c r="B26" s="74"/>
      <c r="C26" s="80"/>
      <c r="D26" s="82"/>
      <c r="E26" s="80"/>
      <c r="F26" s="82"/>
      <c r="G26" s="80" t="s">
        <v>37</v>
      </c>
      <c r="H26" s="82"/>
      <c r="I26" s="80" t="s">
        <v>66</v>
      </c>
      <c r="J26" s="82"/>
      <c r="K26" s="80" t="s">
        <v>27</v>
      </c>
      <c r="L26" s="81"/>
      <c r="M26" s="81"/>
      <c r="N26" s="81"/>
      <c r="O26" s="81"/>
      <c r="P26" s="81"/>
      <c r="Q26" s="81"/>
      <c r="R26" s="82"/>
      <c r="S26" s="99"/>
      <c r="T26" s="100"/>
      <c r="U26" s="100"/>
      <c r="V26" s="100"/>
      <c r="W26" s="100"/>
      <c r="X26" s="100"/>
      <c r="Y26" s="100"/>
      <c r="Z26" s="101"/>
    </row>
    <row r="27" spans="1:26" s="19" customFormat="1" x14ac:dyDescent="0.3">
      <c r="A27" s="70"/>
      <c r="B27" s="71"/>
      <c r="C27" s="91"/>
      <c r="D27" s="92"/>
      <c r="E27" s="91"/>
      <c r="F27" s="92"/>
      <c r="G27" s="91"/>
      <c r="H27" s="92"/>
      <c r="I27" s="91"/>
      <c r="J27" s="92"/>
      <c r="K27" s="91"/>
      <c r="L27" s="93"/>
      <c r="M27" s="93"/>
      <c r="N27" s="93"/>
      <c r="O27" s="93"/>
      <c r="P27" s="93"/>
      <c r="Q27" s="93"/>
      <c r="R27" s="92"/>
      <c r="S27" s="112"/>
      <c r="T27" s="113"/>
      <c r="U27" s="113"/>
      <c r="V27" s="113"/>
      <c r="W27" s="113"/>
      <c r="X27" s="113"/>
      <c r="Y27" s="113"/>
      <c r="Z27" s="114"/>
    </row>
    <row r="28" spans="1:26" s="19" customFormat="1" ht="18.600000000000001" x14ac:dyDescent="0.3">
      <c r="A28" s="38">
        <f>S22+1</f>
        <v>45431</v>
      </c>
      <c r="B28" s="21"/>
      <c r="C28" s="39">
        <f>A28+1</f>
        <v>45432</v>
      </c>
      <c r="D28" s="22"/>
      <c r="E28" s="39">
        <f>C28+1</f>
        <v>45433</v>
      </c>
      <c r="F28" s="22"/>
      <c r="G28" s="39">
        <f>E28+1</f>
        <v>45434</v>
      </c>
      <c r="H28" s="22"/>
      <c r="I28" s="39">
        <f>G28+1</f>
        <v>45435</v>
      </c>
      <c r="J28" s="22"/>
      <c r="K28" s="78">
        <f>I28+1</f>
        <v>45436</v>
      </c>
      <c r="L28" s="79"/>
      <c r="M28" s="88"/>
      <c r="N28" s="88"/>
      <c r="O28" s="88"/>
      <c r="P28" s="88"/>
      <c r="Q28" s="88"/>
      <c r="R28" s="89"/>
      <c r="S28" s="76">
        <f>K28+1</f>
        <v>45437</v>
      </c>
      <c r="T28" s="77"/>
      <c r="U28" s="106"/>
      <c r="V28" s="106"/>
      <c r="W28" s="106"/>
      <c r="X28" s="106"/>
      <c r="Y28" s="106"/>
      <c r="Z28" s="107"/>
    </row>
    <row r="29" spans="1:26" s="19" customFormat="1" x14ac:dyDescent="0.3">
      <c r="A29" s="73"/>
      <c r="B29" s="74"/>
      <c r="C29" s="80"/>
      <c r="D29" s="82"/>
      <c r="E29" s="80"/>
      <c r="F29" s="82"/>
      <c r="G29" s="80"/>
      <c r="H29" s="82"/>
      <c r="I29" s="80"/>
      <c r="J29" s="82"/>
      <c r="K29" s="80"/>
      <c r="L29" s="81"/>
      <c r="M29" s="81"/>
      <c r="N29" s="81"/>
      <c r="O29" s="81"/>
      <c r="P29" s="81"/>
      <c r="Q29" s="81"/>
      <c r="R29" s="82"/>
      <c r="S29" s="99"/>
      <c r="T29" s="100"/>
      <c r="U29" s="100"/>
      <c r="V29" s="100"/>
      <c r="W29" s="100"/>
      <c r="X29" s="100"/>
      <c r="Y29" s="100"/>
      <c r="Z29" s="101"/>
    </row>
    <row r="30" spans="1:26" s="19" customFormat="1" x14ac:dyDescent="0.3">
      <c r="A30" s="73" t="s">
        <v>29</v>
      </c>
      <c r="B30" s="74"/>
      <c r="C30" s="80" t="s">
        <v>67</v>
      </c>
      <c r="D30" s="82"/>
      <c r="E30" s="80" t="s">
        <v>34</v>
      </c>
      <c r="F30" s="82"/>
      <c r="G30" s="80" t="s">
        <v>39</v>
      </c>
      <c r="H30" s="82"/>
      <c r="I30" s="80" t="s">
        <v>25</v>
      </c>
      <c r="J30" s="82"/>
      <c r="K30" s="80" t="s">
        <v>41</v>
      </c>
      <c r="L30" s="81"/>
      <c r="M30" s="81"/>
      <c r="N30" s="81"/>
      <c r="O30" s="81"/>
      <c r="P30" s="81"/>
      <c r="Q30" s="81"/>
      <c r="R30" s="82"/>
      <c r="S30" s="99" t="s">
        <v>44</v>
      </c>
      <c r="T30" s="100"/>
      <c r="U30" s="100"/>
      <c r="V30" s="100"/>
      <c r="W30" s="100"/>
      <c r="X30" s="100"/>
      <c r="Y30" s="100"/>
      <c r="Z30" s="101"/>
    </row>
    <row r="31" spans="1:26" s="19" customFormat="1" x14ac:dyDescent="0.3">
      <c r="A31" s="73"/>
      <c r="B31" s="74"/>
      <c r="C31" s="80"/>
      <c r="D31" s="82"/>
      <c r="E31" s="80"/>
      <c r="F31" s="82"/>
      <c r="G31" s="80"/>
      <c r="H31" s="82"/>
      <c r="I31" s="80"/>
      <c r="J31" s="82"/>
      <c r="K31" s="80"/>
      <c r="L31" s="81"/>
      <c r="M31" s="81"/>
      <c r="N31" s="81"/>
      <c r="O31" s="81"/>
      <c r="P31" s="81"/>
      <c r="Q31" s="81"/>
      <c r="R31" s="82"/>
      <c r="S31" s="99"/>
      <c r="T31" s="100"/>
      <c r="U31" s="100"/>
      <c r="V31" s="100"/>
      <c r="W31" s="100"/>
      <c r="X31" s="100"/>
      <c r="Y31" s="100"/>
      <c r="Z31" s="101"/>
    </row>
    <row r="32" spans="1:26" s="19" customFormat="1" x14ac:dyDescent="0.3">
      <c r="A32" s="73"/>
      <c r="B32" s="74"/>
      <c r="C32" s="80"/>
      <c r="D32" s="82"/>
      <c r="E32" s="80"/>
      <c r="F32" s="82"/>
      <c r="G32" s="80" t="s">
        <v>40</v>
      </c>
      <c r="H32" s="82"/>
      <c r="I32" s="80" t="s">
        <v>73</v>
      </c>
      <c r="J32" s="82"/>
      <c r="K32" s="80" t="s">
        <v>42</v>
      </c>
      <c r="L32" s="81"/>
      <c r="M32" s="81"/>
      <c r="N32" s="81"/>
      <c r="O32" s="81"/>
      <c r="P32" s="81"/>
      <c r="Q32" s="81"/>
      <c r="R32" s="82"/>
      <c r="S32" s="99"/>
      <c r="T32" s="100"/>
      <c r="U32" s="100"/>
      <c r="V32" s="100"/>
      <c r="W32" s="100"/>
      <c r="X32" s="100"/>
      <c r="Y32" s="100"/>
      <c r="Z32" s="101"/>
    </row>
    <row r="33" spans="1:26" s="19" customFormat="1" x14ac:dyDescent="0.3">
      <c r="A33" s="70"/>
      <c r="B33" s="71"/>
      <c r="C33" s="91"/>
      <c r="D33" s="92"/>
      <c r="E33" s="91"/>
      <c r="F33" s="92"/>
      <c r="G33" s="91"/>
      <c r="H33" s="92"/>
      <c r="I33" s="91"/>
      <c r="J33" s="92"/>
      <c r="K33" s="91"/>
      <c r="L33" s="93"/>
      <c r="M33" s="93"/>
      <c r="N33" s="93"/>
      <c r="O33" s="93"/>
      <c r="P33" s="93"/>
      <c r="Q33" s="93"/>
      <c r="R33" s="92"/>
      <c r="S33" s="112"/>
      <c r="T33" s="113"/>
      <c r="U33" s="113"/>
      <c r="V33" s="113"/>
      <c r="W33" s="113"/>
      <c r="X33" s="113"/>
      <c r="Y33" s="113"/>
      <c r="Z33" s="114"/>
    </row>
    <row r="34" spans="1:26" s="19" customFormat="1" ht="18.600000000000001" x14ac:dyDescent="0.3">
      <c r="A34" s="38">
        <f>S28+1</f>
        <v>45438</v>
      </c>
      <c r="B34" s="21"/>
      <c r="C34" s="38">
        <f>A34+1</f>
        <v>45439</v>
      </c>
      <c r="D34" s="40"/>
      <c r="E34" s="38">
        <f>C34+1</f>
        <v>45440</v>
      </c>
      <c r="F34" s="40"/>
      <c r="G34" s="38">
        <f>E34+1</f>
        <v>45441</v>
      </c>
      <c r="H34" s="40"/>
      <c r="I34" s="39">
        <f>G34+1</f>
        <v>45442</v>
      </c>
      <c r="J34" s="22"/>
      <c r="K34" s="78">
        <f>I34+1</f>
        <v>45443</v>
      </c>
      <c r="L34" s="79"/>
      <c r="M34" s="88"/>
      <c r="N34" s="88"/>
      <c r="O34" s="88"/>
      <c r="P34" s="88"/>
      <c r="Q34" s="88"/>
      <c r="R34" s="89"/>
      <c r="S34" s="76">
        <f>K34+1</f>
        <v>45444</v>
      </c>
      <c r="T34" s="77"/>
      <c r="U34" s="106"/>
      <c r="V34" s="106"/>
      <c r="W34" s="106"/>
      <c r="X34" s="106"/>
      <c r="Y34" s="106"/>
      <c r="Z34" s="107"/>
    </row>
    <row r="35" spans="1:26" s="19" customFormat="1" x14ac:dyDescent="0.3">
      <c r="A35" s="73"/>
      <c r="B35" s="74"/>
      <c r="C35" s="73"/>
      <c r="D35" s="75"/>
      <c r="E35" s="73"/>
      <c r="F35" s="75"/>
      <c r="G35" s="73"/>
      <c r="H35" s="75"/>
      <c r="I35" s="80"/>
      <c r="J35" s="82"/>
      <c r="K35" s="80"/>
      <c r="L35" s="81"/>
      <c r="M35" s="81"/>
      <c r="N35" s="81"/>
      <c r="O35" s="81"/>
      <c r="P35" s="81"/>
      <c r="Q35" s="81"/>
      <c r="R35" s="82"/>
      <c r="S35" s="99"/>
      <c r="T35" s="100"/>
      <c r="U35" s="100"/>
      <c r="V35" s="100"/>
      <c r="W35" s="100"/>
      <c r="X35" s="100"/>
      <c r="Y35" s="100"/>
      <c r="Z35" s="101"/>
    </row>
    <row r="36" spans="1:26" s="19" customFormat="1" x14ac:dyDescent="0.3">
      <c r="A36" s="73" t="s">
        <v>29</v>
      </c>
      <c r="B36" s="74"/>
      <c r="C36" s="73" t="s">
        <v>29</v>
      </c>
      <c r="D36" s="75"/>
      <c r="E36" s="73" t="s">
        <v>29</v>
      </c>
      <c r="F36" s="75"/>
      <c r="G36" s="73" t="s">
        <v>29</v>
      </c>
      <c r="H36" s="75"/>
      <c r="I36" s="80"/>
      <c r="J36" s="82"/>
      <c r="K36" s="80"/>
      <c r="L36" s="81"/>
      <c r="M36" s="81"/>
      <c r="N36" s="81"/>
      <c r="O36" s="81"/>
      <c r="P36" s="81"/>
      <c r="Q36" s="81"/>
      <c r="R36" s="82"/>
      <c r="S36" s="99"/>
      <c r="T36" s="100"/>
      <c r="U36" s="100"/>
      <c r="V36" s="100"/>
      <c r="W36" s="100"/>
      <c r="X36" s="100"/>
      <c r="Y36" s="100"/>
      <c r="Z36" s="101"/>
    </row>
    <row r="37" spans="1:26" s="19" customFormat="1" x14ac:dyDescent="0.3">
      <c r="A37" s="73"/>
      <c r="B37" s="74"/>
      <c r="C37" s="73"/>
      <c r="D37" s="75"/>
      <c r="E37" s="73"/>
      <c r="F37" s="75"/>
      <c r="G37" s="73"/>
      <c r="H37" s="75"/>
      <c r="I37" s="80"/>
      <c r="J37" s="82"/>
      <c r="K37" s="80"/>
      <c r="L37" s="81"/>
      <c r="M37" s="81"/>
      <c r="N37" s="81"/>
      <c r="O37" s="81"/>
      <c r="P37" s="81"/>
      <c r="Q37" s="81"/>
      <c r="R37" s="82"/>
      <c r="S37" s="99"/>
      <c r="T37" s="100"/>
      <c r="U37" s="100"/>
      <c r="V37" s="100"/>
      <c r="W37" s="100"/>
      <c r="X37" s="100"/>
      <c r="Y37" s="100"/>
      <c r="Z37" s="101"/>
    </row>
    <row r="38" spans="1:26" s="19" customFormat="1" x14ac:dyDescent="0.3">
      <c r="A38" s="73"/>
      <c r="B38" s="74"/>
      <c r="C38" s="73"/>
      <c r="D38" s="75"/>
      <c r="E38" s="73"/>
      <c r="F38" s="75"/>
      <c r="G38" s="73"/>
      <c r="H38" s="75"/>
      <c r="I38" s="80"/>
      <c r="J38" s="82"/>
      <c r="K38" s="80"/>
      <c r="L38" s="81"/>
      <c r="M38" s="81"/>
      <c r="N38" s="81"/>
      <c r="O38" s="81"/>
      <c r="P38" s="81"/>
      <c r="Q38" s="81"/>
      <c r="R38" s="82"/>
      <c r="S38" s="99"/>
      <c r="T38" s="100"/>
      <c r="U38" s="100"/>
      <c r="V38" s="100"/>
      <c r="W38" s="100"/>
      <c r="X38" s="100"/>
      <c r="Y38" s="100"/>
      <c r="Z38" s="101"/>
    </row>
    <row r="39" spans="1:26" s="19" customFormat="1" x14ac:dyDescent="0.3">
      <c r="A39" s="70"/>
      <c r="B39" s="71"/>
      <c r="C39" s="70"/>
      <c r="D39" s="72"/>
      <c r="E39" s="70"/>
      <c r="F39" s="72"/>
      <c r="G39" s="70"/>
      <c r="H39" s="72"/>
      <c r="I39" s="91"/>
      <c r="J39" s="92"/>
      <c r="K39" s="91"/>
      <c r="L39" s="93"/>
      <c r="M39" s="93"/>
      <c r="N39" s="93"/>
      <c r="O39" s="93"/>
      <c r="P39" s="93"/>
      <c r="Q39" s="93"/>
      <c r="R39" s="92"/>
      <c r="S39" s="112"/>
      <c r="T39" s="113"/>
      <c r="U39" s="113"/>
      <c r="V39" s="113"/>
      <c r="W39" s="113"/>
      <c r="X39" s="113"/>
      <c r="Y39" s="113"/>
      <c r="Z39" s="114"/>
    </row>
    <row r="40" spans="1:26" ht="18.600000000000001" x14ac:dyDescent="0.3">
      <c r="A40" s="38">
        <f>S34+1</f>
        <v>45445</v>
      </c>
      <c r="B40" s="21"/>
      <c r="C40" s="39">
        <f>A40+1</f>
        <v>45446</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80"/>
      <c r="D42" s="82"/>
      <c r="E42" s="41"/>
      <c r="F42" s="19" t="s">
        <v>74</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5"/>
  <sheetViews>
    <sheetView showGridLines="0" topLeftCell="N1" workbookViewId="0">
      <selection activeCell="AO9" sqref="AO9"/>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DATE('1'!AD18,'1'!AD20+5,1)</f>
        <v>45444</v>
      </c>
      <c r="B1" s="98"/>
      <c r="C1" s="98"/>
      <c r="D1" s="98"/>
      <c r="E1" s="98"/>
      <c r="F1" s="98"/>
      <c r="G1" s="98"/>
      <c r="H1" s="98"/>
      <c r="I1" s="34"/>
      <c r="J1" s="34"/>
      <c r="K1" s="104">
        <f>DATE(YEAR(A1),MONTH(A1)-1,1)</f>
        <v>45413</v>
      </c>
      <c r="L1" s="104"/>
      <c r="M1" s="104"/>
      <c r="N1" s="104"/>
      <c r="O1" s="104"/>
      <c r="P1" s="104"/>
      <c r="Q1" s="104"/>
      <c r="S1" s="104">
        <f>DATE(YEAR(A1),MONTH(A1)+1,1)</f>
        <v>45474</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f t="shared" si="0"/>
        <v>45413</v>
      </c>
      <c r="O3" s="37">
        <f t="shared" si="0"/>
        <v>45414</v>
      </c>
      <c r="P3" s="37">
        <f t="shared" si="0"/>
        <v>45415</v>
      </c>
      <c r="Q3" s="37">
        <f t="shared" si="0"/>
        <v>45416</v>
      </c>
      <c r="R3" s="13"/>
      <c r="S3" s="37" t="str">
        <f t="shared" ref="S3:Y8" si="1">IF(MONTH($S$1)&lt;&gt;MONTH($S$1-(WEEKDAY($S$1,1)-(開始_日-1))-IF((WEEKDAY($S$1,1)-(開始_日-1))&lt;=0,7,0)+(ROW(S3)-ROW($S$3))*7+(COLUMN(S3)-COLUMN($S$3)+1)),"",$S$1-(WEEKDAY($S$1,1)-(開始_日-1))-IF((WEEKDAY($S$1,1)-(開始_日-1))&lt;=0,7,0)+(ROW(S3)-ROW($S$3))*7+(COLUMN(S3)-COLUMN($S$3)+1))</f>
        <v/>
      </c>
      <c r="T3" s="37">
        <f t="shared" si="1"/>
        <v>45474</v>
      </c>
      <c r="U3" s="37">
        <f t="shared" si="1"/>
        <v>45475</v>
      </c>
      <c r="V3" s="37">
        <f t="shared" si="1"/>
        <v>45476</v>
      </c>
      <c r="W3" s="37">
        <f t="shared" si="1"/>
        <v>45477</v>
      </c>
      <c r="X3" s="37">
        <f t="shared" si="1"/>
        <v>45478</v>
      </c>
      <c r="Y3" s="37">
        <f t="shared" si="1"/>
        <v>45479</v>
      </c>
    </row>
    <row r="4" spans="1:26" s="15" customFormat="1" ht="9" customHeight="1" x14ac:dyDescent="0.25">
      <c r="A4" s="98"/>
      <c r="B4" s="98"/>
      <c r="C4" s="98"/>
      <c r="D4" s="98"/>
      <c r="E4" s="98"/>
      <c r="F4" s="98"/>
      <c r="G4" s="98"/>
      <c r="H4" s="98"/>
      <c r="I4" s="34"/>
      <c r="J4" s="34"/>
      <c r="K4" s="37">
        <f t="shared" si="0"/>
        <v>45417</v>
      </c>
      <c r="L4" s="37">
        <f t="shared" si="0"/>
        <v>45418</v>
      </c>
      <c r="M4" s="37">
        <f t="shared" si="0"/>
        <v>45419</v>
      </c>
      <c r="N4" s="37">
        <f t="shared" si="0"/>
        <v>45420</v>
      </c>
      <c r="O4" s="37">
        <f t="shared" si="0"/>
        <v>45421</v>
      </c>
      <c r="P4" s="37">
        <f t="shared" si="0"/>
        <v>45422</v>
      </c>
      <c r="Q4" s="37">
        <f t="shared" si="0"/>
        <v>45423</v>
      </c>
      <c r="R4" s="13"/>
      <c r="S4" s="37">
        <f t="shared" si="1"/>
        <v>45480</v>
      </c>
      <c r="T4" s="37">
        <f t="shared" si="1"/>
        <v>45481</v>
      </c>
      <c r="U4" s="37">
        <f t="shared" si="1"/>
        <v>45482</v>
      </c>
      <c r="V4" s="37">
        <f t="shared" si="1"/>
        <v>45483</v>
      </c>
      <c r="W4" s="37">
        <f t="shared" si="1"/>
        <v>45484</v>
      </c>
      <c r="X4" s="37">
        <f t="shared" si="1"/>
        <v>45485</v>
      </c>
      <c r="Y4" s="37">
        <f t="shared" si="1"/>
        <v>45486</v>
      </c>
    </row>
    <row r="5" spans="1:26" s="15" customFormat="1" ht="9" customHeight="1" x14ac:dyDescent="0.25">
      <c r="A5" s="98"/>
      <c r="B5" s="98"/>
      <c r="C5" s="98"/>
      <c r="D5" s="98"/>
      <c r="E5" s="98"/>
      <c r="F5" s="98"/>
      <c r="G5" s="98"/>
      <c r="H5" s="98"/>
      <c r="I5" s="34"/>
      <c r="J5" s="34"/>
      <c r="K5" s="37">
        <f t="shared" si="0"/>
        <v>45424</v>
      </c>
      <c r="L5" s="37">
        <f t="shared" si="0"/>
        <v>45425</v>
      </c>
      <c r="M5" s="37">
        <f t="shared" si="0"/>
        <v>45426</v>
      </c>
      <c r="N5" s="37">
        <f t="shared" si="0"/>
        <v>45427</v>
      </c>
      <c r="O5" s="37">
        <f t="shared" si="0"/>
        <v>45428</v>
      </c>
      <c r="P5" s="37">
        <f t="shared" si="0"/>
        <v>45429</v>
      </c>
      <c r="Q5" s="37">
        <f t="shared" si="0"/>
        <v>45430</v>
      </c>
      <c r="R5" s="13"/>
      <c r="S5" s="37">
        <f t="shared" si="1"/>
        <v>45487</v>
      </c>
      <c r="T5" s="37">
        <f t="shared" si="1"/>
        <v>45488</v>
      </c>
      <c r="U5" s="37">
        <f t="shared" si="1"/>
        <v>45489</v>
      </c>
      <c r="V5" s="37">
        <f t="shared" si="1"/>
        <v>45490</v>
      </c>
      <c r="W5" s="37">
        <f t="shared" si="1"/>
        <v>45491</v>
      </c>
      <c r="X5" s="37">
        <f t="shared" si="1"/>
        <v>45492</v>
      </c>
      <c r="Y5" s="37">
        <f t="shared" si="1"/>
        <v>45493</v>
      </c>
    </row>
    <row r="6" spans="1:26" s="15" customFormat="1" ht="9" customHeight="1" x14ac:dyDescent="0.25">
      <c r="A6" s="98"/>
      <c r="B6" s="98"/>
      <c r="C6" s="98"/>
      <c r="D6" s="98"/>
      <c r="E6" s="98"/>
      <c r="F6" s="98"/>
      <c r="G6" s="98"/>
      <c r="H6" s="98"/>
      <c r="I6" s="34"/>
      <c r="J6" s="34"/>
      <c r="K6" s="37">
        <f t="shared" si="0"/>
        <v>45431</v>
      </c>
      <c r="L6" s="37">
        <f t="shared" si="0"/>
        <v>45432</v>
      </c>
      <c r="M6" s="37">
        <f t="shared" si="0"/>
        <v>45433</v>
      </c>
      <c r="N6" s="37">
        <f t="shared" si="0"/>
        <v>45434</v>
      </c>
      <c r="O6" s="37">
        <f t="shared" si="0"/>
        <v>45435</v>
      </c>
      <c r="P6" s="37">
        <f t="shared" si="0"/>
        <v>45436</v>
      </c>
      <c r="Q6" s="37">
        <f t="shared" si="0"/>
        <v>45437</v>
      </c>
      <c r="R6" s="13"/>
      <c r="S6" s="37">
        <f t="shared" si="1"/>
        <v>45494</v>
      </c>
      <c r="T6" s="37">
        <f t="shared" si="1"/>
        <v>45495</v>
      </c>
      <c r="U6" s="37">
        <f t="shared" si="1"/>
        <v>45496</v>
      </c>
      <c r="V6" s="37">
        <f t="shared" si="1"/>
        <v>45497</v>
      </c>
      <c r="W6" s="37">
        <f t="shared" si="1"/>
        <v>45498</v>
      </c>
      <c r="X6" s="37">
        <f t="shared" si="1"/>
        <v>45499</v>
      </c>
      <c r="Y6" s="37">
        <f t="shared" si="1"/>
        <v>45500</v>
      </c>
    </row>
    <row r="7" spans="1:26" s="15" customFormat="1" ht="9" customHeight="1" x14ac:dyDescent="0.25">
      <c r="A7" s="98"/>
      <c r="B7" s="98"/>
      <c r="C7" s="98"/>
      <c r="D7" s="98"/>
      <c r="E7" s="98"/>
      <c r="F7" s="98"/>
      <c r="G7" s="98"/>
      <c r="H7" s="98"/>
      <c r="I7" s="34"/>
      <c r="J7" s="34"/>
      <c r="K7" s="37">
        <f t="shared" si="0"/>
        <v>45438</v>
      </c>
      <c r="L7" s="37">
        <f t="shared" si="0"/>
        <v>45439</v>
      </c>
      <c r="M7" s="37">
        <f t="shared" si="0"/>
        <v>45440</v>
      </c>
      <c r="N7" s="37">
        <f t="shared" si="0"/>
        <v>45441</v>
      </c>
      <c r="O7" s="37">
        <f t="shared" si="0"/>
        <v>45442</v>
      </c>
      <c r="P7" s="37">
        <f t="shared" si="0"/>
        <v>45443</v>
      </c>
      <c r="Q7" s="37" t="str">
        <f t="shared" si="0"/>
        <v/>
      </c>
      <c r="R7" s="13"/>
      <c r="S7" s="37">
        <f t="shared" si="1"/>
        <v>45501</v>
      </c>
      <c r="T7" s="37">
        <f t="shared" si="1"/>
        <v>45502</v>
      </c>
      <c r="U7" s="37">
        <f t="shared" si="1"/>
        <v>45503</v>
      </c>
      <c r="V7" s="37">
        <f t="shared" si="1"/>
        <v>45504</v>
      </c>
      <c r="W7" s="37" t="str">
        <f t="shared" si="1"/>
        <v/>
      </c>
      <c r="X7" s="37" t="str">
        <f t="shared" si="1"/>
        <v/>
      </c>
      <c r="Y7" s="37" t="str">
        <f t="shared" si="1"/>
        <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45438</v>
      </c>
      <c r="B9" s="103"/>
      <c r="C9" s="103">
        <f>C10</f>
        <v>45439</v>
      </c>
      <c r="D9" s="103"/>
      <c r="E9" s="103">
        <f>E10</f>
        <v>45440</v>
      </c>
      <c r="F9" s="103"/>
      <c r="G9" s="103">
        <f>G10</f>
        <v>45441</v>
      </c>
      <c r="H9" s="103"/>
      <c r="I9" s="103">
        <f>I10</f>
        <v>45442</v>
      </c>
      <c r="J9" s="103"/>
      <c r="K9" s="103">
        <f>K10</f>
        <v>45443</v>
      </c>
      <c r="L9" s="103"/>
      <c r="M9" s="103"/>
      <c r="N9" s="103"/>
      <c r="O9" s="103"/>
      <c r="P9" s="103"/>
      <c r="Q9" s="103"/>
      <c r="R9" s="103"/>
      <c r="S9" s="103">
        <f>S10</f>
        <v>45444</v>
      </c>
      <c r="T9" s="103"/>
      <c r="U9" s="103"/>
      <c r="V9" s="103"/>
      <c r="W9" s="103"/>
      <c r="X9" s="103"/>
      <c r="Y9" s="103"/>
      <c r="Z9" s="105"/>
    </row>
    <row r="10" spans="1:26" s="19" customFormat="1" ht="18.600000000000001" x14ac:dyDescent="0.3">
      <c r="A10" s="38">
        <f>$A$1-(WEEKDAY($A$1,1)-(開始_日-1))-IF((WEEKDAY($A$1,1)-(開始_日-1))&lt;=0,7,0)+1</f>
        <v>45438</v>
      </c>
      <c r="B10" s="21"/>
      <c r="C10" s="39">
        <f>A10+1</f>
        <v>45439</v>
      </c>
      <c r="D10" s="22"/>
      <c r="E10" s="39">
        <f>C10+1</f>
        <v>45440</v>
      </c>
      <c r="F10" s="22"/>
      <c r="G10" s="39">
        <f>E10+1</f>
        <v>45441</v>
      </c>
      <c r="H10" s="22"/>
      <c r="I10" s="45">
        <f>G10+1</f>
        <v>45442</v>
      </c>
      <c r="J10" s="46"/>
      <c r="K10" s="78">
        <f>I10+1</f>
        <v>45443</v>
      </c>
      <c r="L10" s="79"/>
      <c r="M10" s="88"/>
      <c r="N10" s="88"/>
      <c r="O10" s="88"/>
      <c r="P10" s="88"/>
      <c r="Q10" s="88"/>
      <c r="R10" s="89"/>
      <c r="S10" s="76">
        <f>K10+1</f>
        <v>45444</v>
      </c>
      <c r="T10" s="77"/>
      <c r="U10" s="106"/>
      <c r="V10" s="106"/>
      <c r="W10" s="106"/>
      <c r="X10" s="106"/>
      <c r="Y10" s="106"/>
      <c r="Z10" s="107"/>
    </row>
    <row r="11" spans="1:26" s="19" customFormat="1" x14ac:dyDescent="0.3">
      <c r="A11" s="73"/>
      <c r="B11" s="74"/>
      <c r="C11" s="80"/>
      <c r="D11" s="82"/>
      <c r="E11" s="80"/>
      <c r="F11" s="82"/>
      <c r="G11" s="80"/>
      <c r="H11" s="82"/>
      <c r="I11" s="99"/>
      <c r="J11" s="101"/>
      <c r="K11" s="80"/>
      <c r="L11" s="81"/>
      <c r="M11" s="81"/>
      <c r="N11" s="81"/>
      <c r="O11" s="81"/>
      <c r="P11" s="81"/>
      <c r="Q11" s="81"/>
      <c r="R11" s="82"/>
      <c r="S11" s="99"/>
      <c r="T11" s="100"/>
      <c r="U11" s="100"/>
      <c r="V11" s="100"/>
      <c r="W11" s="100"/>
      <c r="X11" s="100"/>
      <c r="Y11" s="100"/>
      <c r="Z11" s="101"/>
    </row>
    <row r="12" spans="1:26" s="19" customFormat="1" x14ac:dyDescent="0.3">
      <c r="A12" s="73"/>
      <c r="B12" s="74"/>
      <c r="C12" s="80"/>
      <c r="D12" s="82"/>
      <c r="E12" s="80"/>
      <c r="F12" s="82"/>
      <c r="G12" s="80"/>
      <c r="H12" s="82"/>
      <c r="I12" s="99"/>
      <c r="J12" s="101"/>
      <c r="K12" s="80"/>
      <c r="L12" s="81"/>
      <c r="M12" s="81"/>
      <c r="N12" s="81"/>
      <c r="O12" s="81"/>
      <c r="P12" s="81"/>
      <c r="Q12" s="81"/>
      <c r="R12" s="82"/>
      <c r="S12" s="99" t="s">
        <v>24</v>
      </c>
      <c r="T12" s="100"/>
      <c r="U12" s="100"/>
      <c r="V12" s="100"/>
      <c r="W12" s="100"/>
      <c r="X12" s="100"/>
      <c r="Y12" s="100"/>
      <c r="Z12" s="101"/>
    </row>
    <row r="13" spans="1:26" s="19" customFormat="1" x14ac:dyDescent="0.3">
      <c r="A13" s="73"/>
      <c r="B13" s="74"/>
      <c r="C13" s="80"/>
      <c r="D13" s="82"/>
      <c r="E13" s="80"/>
      <c r="F13" s="82"/>
      <c r="G13" s="80"/>
      <c r="H13" s="82"/>
      <c r="I13" s="99"/>
      <c r="J13" s="101"/>
      <c r="K13" s="80"/>
      <c r="L13" s="81"/>
      <c r="M13" s="81"/>
      <c r="N13" s="81"/>
      <c r="O13" s="81"/>
      <c r="P13" s="81"/>
      <c r="Q13" s="81"/>
      <c r="R13" s="82"/>
      <c r="S13" s="99" t="s">
        <v>69</v>
      </c>
      <c r="T13" s="100"/>
      <c r="U13" s="100"/>
      <c r="V13" s="100"/>
      <c r="W13" s="100"/>
      <c r="X13" s="100"/>
      <c r="Y13" s="100"/>
      <c r="Z13" s="101"/>
    </row>
    <row r="14" spans="1:26" s="19" customFormat="1" x14ac:dyDescent="0.3">
      <c r="A14" s="73"/>
      <c r="B14" s="74"/>
      <c r="C14" s="80"/>
      <c r="D14" s="82"/>
      <c r="E14" s="80"/>
      <c r="F14" s="82"/>
      <c r="G14" s="80"/>
      <c r="H14" s="82"/>
      <c r="I14" s="99"/>
      <c r="J14" s="101"/>
      <c r="K14" s="80"/>
      <c r="L14" s="81"/>
      <c r="M14" s="81"/>
      <c r="N14" s="81"/>
      <c r="O14" s="81"/>
      <c r="P14" s="81"/>
      <c r="Q14" s="81"/>
      <c r="R14" s="82"/>
      <c r="S14" s="99"/>
      <c r="T14" s="100"/>
      <c r="U14" s="100"/>
      <c r="V14" s="100"/>
      <c r="W14" s="100"/>
      <c r="X14" s="100"/>
      <c r="Y14" s="100"/>
      <c r="Z14" s="101"/>
    </row>
    <row r="15" spans="1:26" s="19" customFormat="1" ht="13.2" customHeight="1" x14ac:dyDescent="0.3">
      <c r="A15" s="70"/>
      <c r="B15" s="71"/>
      <c r="C15" s="91"/>
      <c r="D15" s="92"/>
      <c r="E15" s="91"/>
      <c r="F15" s="92"/>
      <c r="G15" s="91"/>
      <c r="H15" s="92"/>
      <c r="I15" s="112"/>
      <c r="J15" s="114"/>
      <c r="K15" s="91"/>
      <c r="L15" s="93"/>
      <c r="M15" s="93"/>
      <c r="N15" s="93"/>
      <c r="O15" s="93"/>
      <c r="P15" s="93"/>
      <c r="Q15" s="93"/>
      <c r="R15" s="92"/>
      <c r="S15" s="112"/>
      <c r="T15" s="113"/>
      <c r="U15" s="113"/>
      <c r="V15" s="113"/>
      <c r="W15" s="113"/>
      <c r="X15" s="113"/>
      <c r="Y15" s="113"/>
      <c r="Z15" s="114"/>
    </row>
    <row r="16" spans="1:26" s="19" customFormat="1" ht="18.600000000000001" x14ac:dyDescent="0.3">
      <c r="A16" s="38">
        <f>S10+1</f>
        <v>45445</v>
      </c>
      <c r="B16" s="21"/>
      <c r="C16" s="39">
        <f>A16+1</f>
        <v>45446</v>
      </c>
      <c r="D16" s="22"/>
      <c r="E16" s="39">
        <f>C16+1</f>
        <v>45447</v>
      </c>
      <c r="F16" s="22"/>
      <c r="G16" s="39">
        <f>E16+1</f>
        <v>45448</v>
      </c>
      <c r="H16" s="22"/>
      <c r="I16" s="39">
        <f>G16+1</f>
        <v>45449</v>
      </c>
      <c r="J16" s="22"/>
      <c r="K16" s="78">
        <f>I16+1</f>
        <v>45450</v>
      </c>
      <c r="L16" s="79"/>
      <c r="M16" s="88"/>
      <c r="N16" s="88"/>
      <c r="O16" s="88"/>
      <c r="P16" s="88"/>
      <c r="Q16" s="88"/>
      <c r="R16" s="89"/>
      <c r="S16" s="76">
        <f>K16+1</f>
        <v>45451</v>
      </c>
      <c r="T16" s="77"/>
      <c r="U16" s="106"/>
      <c r="V16" s="106"/>
      <c r="W16" s="106"/>
      <c r="X16" s="106"/>
      <c r="Y16" s="106"/>
      <c r="Z16" s="107"/>
    </row>
    <row r="17" spans="1:26" s="19" customFormat="1" x14ac:dyDescent="0.3">
      <c r="A17" s="73"/>
      <c r="B17" s="74"/>
      <c r="C17" s="80"/>
      <c r="D17" s="82"/>
      <c r="E17" s="80"/>
      <c r="F17" s="82"/>
      <c r="G17" s="80"/>
      <c r="H17" s="82"/>
      <c r="I17" s="80"/>
      <c r="J17" s="82"/>
      <c r="K17" s="80"/>
      <c r="L17" s="81"/>
      <c r="M17" s="81"/>
      <c r="N17" s="81"/>
      <c r="O17" s="81"/>
      <c r="P17" s="81"/>
      <c r="Q17" s="81"/>
      <c r="R17" s="82"/>
      <c r="S17" s="99"/>
      <c r="T17" s="100"/>
      <c r="U17" s="100"/>
      <c r="V17" s="100"/>
      <c r="W17" s="100"/>
      <c r="X17" s="100"/>
      <c r="Y17" s="100"/>
      <c r="Z17" s="101"/>
    </row>
    <row r="18" spans="1:26" s="19" customFormat="1" x14ac:dyDescent="0.3">
      <c r="A18" s="73" t="s">
        <v>29</v>
      </c>
      <c r="B18" s="74"/>
      <c r="C18" s="80" t="s">
        <v>28</v>
      </c>
      <c r="D18" s="82"/>
      <c r="E18" s="80" t="s">
        <v>32</v>
      </c>
      <c r="F18" s="82"/>
      <c r="G18" s="80" t="s">
        <v>35</v>
      </c>
      <c r="H18" s="82"/>
      <c r="I18" s="80" t="s">
        <v>118</v>
      </c>
      <c r="J18" s="82"/>
      <c r="K18" s="80" t="s">
        <v>26</v>
      </c>
      <c r="L18" s="81"/>
      <c r="M18" s="81"/>
      <c r="N18" s="81"/>
      <c r="O18" s="81"/>
      <c r="P18" s="81"/>
      <c r="Q18" s="81"/>
      <c r="R18" s="82"/>
      <c r="S18" s="99" t="s">
        <v>43</v>
      </c>
      <c r="T18" s="100"/>
      <c r="U18" s="100"/>
      <c r="V18" s="100"/>
      <c r="W18" s="100"/>
      <c r="X18" s="100"/>
      <c r="Y18" s="100"/>
      <c r="Z18" s="101"/>
    </row>
    <row r="19" spans="1:26" s="19" customFormat="1" x14ac:dyDescent="0.3">
      <c r="A19" s="73"/>
      <c r="B19" s="74"/>
      <c r="C19" s="80"/>
      <c r="D19" s="82"/>
      <c r="E19" s="80" t="s">
        <v>71</v>
      </c>
      <c r="F19" s="82"/>
      <c r="G19" s="80" t="s">
        <v>120</v>
      </c>
      <c r="H19" s="82"/>
      <c r="I19" s="80"/>
      <c r="J19" s="82"/>
      <c r="K19" s="80" t="s">
        <v>70</v>
      </c>
      <c r="L19" s="81"/>
      <c r="M19" s="81"/>
      <c r="N19" s="81"/>
      <c r="O19" s="81"/>
      <c r="P19" s="81"/>
      <c r="Q19" s="81"/>
      <c r="R19" s="82"/>
      <c r="S19" s="99"/>
      <c r="T19" s="100"/>
      <c r="U19" s="100"/>
      <c r="V19" s="100"/>
      <c r="W19" s="100"/>
      <c r="X19" s="100"/>
      <c r="Y19" s="100"/>
      <c r="Z19" s="101"/>
    </row>
    <row r="20" spans="1:26" s="19" customFormat="1" x14ac:dyDescent="0.3">
      <c r="A20" s="73"/>
      <c r="B20" s="74"/>
      <c r="C20" s="80"/>
      <c r="D20" s="82"/>
      <c r="E20" s="80"/>
      <c r="F20" s="82"/>
      <c r="G20" s="80" t="s">
        <v>36</v>
      </c>
      <c r="H20" s="82"/>
      <c r="I20" s="80"/>
      <c r="J20" s="82"/>
      <c r="K20" s="80" t="s">
        <v>111</v>
      </c>
      <c r="L20" s="81"/>
      <c r="M20" s="81"/>
      <c r="N20" s="81"/>
      <c r="O20" s="81"/>
      <c r="P20" s="81"/>
      <c r="Q20" s="81"/>
      <c r="R20" s="82"/>
      <c r="S20" s="99"/>
      <c r="T20" s="100"/>
      <c r="U20" s="100"/>
      <c r="V20" s="100"/>
      <c r="W20" s="100"/>
      <c r="X20" s="100"/>
      <c r="Y20" s="100"/>
      <c r="Z20" s="101"/>
    </row>
    <row r="21" spans="1:26" s="19" customFormat="1" ht="13.2" customHeight="1" x14ac:dyDescent="0.3">
      <c r="A21" s="70"/>
      <c r="B21" s="71"/>
      <c r="C21" s="91"/>
      <c r="D21" s="92"/>
      <c r="E21" s="91"/>
      <c r="F21" s="92"/>
      <c r="G21" s="91"/>
      <c r="H21" s="92"/>
      <c r="I21" s="91"/>
      <c r="J21" s="92"/>
      <c r="K21" s="91"/>
      <c r="L21" s="93"/>
      <c r="M21" s="93"/>
      <c r="N21" s="93"/>
      <c r="O21" s="93"/>
      <c r="P21" s="93"/>
      <c r="Q21" s="93"/>
      <c r="R21" s="92"/>
      <c r="S21" s="112"/>
      <c r="T21" s="113"/>
      <c r="U21" s="113"/>
      <c r="V21" s="113"/>
      <c r="W21" s="113"/>
      <c r="X21" s="113"/>
      <c r="Y21" s="113"/>
      <c r="Z21" s="114"/>
    </row>
    <row r="22" spans="1:26" s="19" customFormat="1" ht="18.600000000000001" x14ac:dyDescent="0.3">
      <c r="A22" s="38">
        <f>S16+1</f>
        <v>45452</v>
      </c>
      <c r="B22" s="21"/>
      <c r="C22" s="39">
        <f>A22+1</f>
        <v>45453</v>
      </c>
      <c r="D22" s="22"/>
      <c r="E22" s="39">
        <f>C22+1</f>
        <v>45454</v>
      </c>
      <c r="F22" s="22"/>
      <c r="G22" s="39">
        <f>E22+1</f>
        <v>45455</v>
      </c>
      <c r="H22" s="22"/>
      <c r="I22" s="39">
        <f>G22+1</f>
        <v>45456</v>
      </c>
      <c r="J22" s="22"/>
      <c r="K22" s="78">
        <f>I22+1</f>
        <v>45457</v>
      </c>
      <c r="L22" s="79"/>
      <c r="M22" s="88"/>
      <c r="N22" s="88"/>
      <c r="O22" s="88"/>
      <c r="P22" s="88"/>
      <c r="Q22" s="88"/>
      <c r="R22" s="89"/>
      <c r="S22" s="94">
        <f>K22+1</f>
        <v>45458</v>
      </c>
      <c r="T22" s="95"/>
      <c r="U22" s="96"/>
      <c r="V22" s="96"/>
      <c r="W22" s="96"/>
      <c r="X22" s="96"/>
      <c r="Y22" s="96"/>
      <c r="Z22" s="97"/>
    </row>
    <row r="23" spans="1:26" s="19" customFormat="1" x14ac:dyDescent="0.3">
      <c r="A23" s="73"/>
      <c r="B23" s="74"/>
      <c r="C23" s="80"/>
      <c r="D23" s="82"/>
      <c r="E23" s="80"/>
      <c r="F23" s="82"/>
      <c r="G23" s="80"/>
      <c r="H23" s="82"/>
      <c r="I23" s="80"/>
      <c r="J23" s="82"/>
      <c r="K23" s="80"/>
      <c r="L23" s="81"/>
      <c r="M23" s="81"/>
      <c r="N23" s="81"/>
      <c r="O23" s="81"/>
      <c r="P23" s="81"/>
      <c r="Q23" s="81"/>
      <c r="R23" s="82"/>
      <c r="S23" s="73"/>
      <c r="T23" s="74"/>
      <c r="U23" s="74"/>
      <c r="V23" s="74"/>
      <c r="W23" s="74"/>
      <c r="X23" s="74"/>
      <c r="Y23" s="74"/>
      <c r="Z23" s="75"/>
    </row>
    <row r="24" spans="1:26" s="19" customFormat="1" x14ac:dyDescent="0.3">
      <c r="A24" s="73" t="s">
        <v>29</v>
      </c>
      <c r="B24" s="74"/>
      <c r="C24" s="80" t="s">
        <v>30</v>
      </c>
      <c r="D24" s="82"/>
      <c r="E24" s="80" t="s">
        <v>33</v>
      </c>
      <c r="F24" s="82"/>
      <c r="G24" s="80" t="s">
        <v>38</v>
      </c>
      <c r="H24" s="82"/>
      <c r="I24" s="119" t="s">
        <v>119</v>
      </c>
      <c r="J24" s="120"/>
      <c r="K24" s="80" t="s">
        <v>41</v>
      </c>
      <c r="L24" s="81"/>
      <c r="M24" s="81"/>
      <c r="N24" s="81"/>
      <c r="O24" s="81"/>
      <c r="P24" s="81"/>
      <c r="Q24" s="81"/>
      <c r="R24" s="82"/>
      <c r="S24" s="73" t="s">
        <v>29</v>
      </c>
      <c r="T24" s="74"/>
      <c r="U24" s="74"/>
      <c r="V24" s="74"/>
      <c r="W24" s="74"/>
      <c r="X24" s="74"/>
      <c r="Y24" s="74"/>
      <c r="Z24" s="75"/>
    </row>
    <row r="25" spans="1:26" s="19" customFormat="1" x14ac:dyDescent="0.3">
      <c r="A25" s="73"/>
      <c r="B25" s="74"/>
      <c r="C25" s="80"/>
      <c r="D25" s="82"/>
      <c r="E25" s="80"/>
      <c r="F25" s="82"/>
      <c r="G25" s="80" t="s">
        <v>120</v>
      </c>
      <c r="H25" s="82"/>
      <c r="I25" s="80"/>
      <c r="J25" s="82"/>
      <c r="K25" s="80"/>
      <c r="L25" s="81"/>
      <c r="M25" s="81"/>
      <c r="N25" s="81"/>
      <c r="O25" s="81"/>
      <c r="P25" s="81"/>
      <c r="Q25" s="81"/>
      <c r="R25" s="82"/>
      <c r="S25" s="73"/>
      <c r="T25" s="74"/>
      <c r="U25" s="74"/>
      <c r="V25" s="74"/>
      <c r="W25" s="74"/>
      <c r="X25" s="74"/>
      <c r="Y25" s="74"/>
      <c r="Z25" s="75"/>
    </row>
    <row r="26" spans="1:26" s="19" customFormat="1" x14ac:dyDescent="0.3">
      <c r="A26" s="73"/>
      <c r="B26" s="74"/>
      <c r="C26" s="80"/>
      <c r="D26" s="82"/>
      <c r="E26" s="80"/>
      <c r="F26" s="82"/>
      <c r="G26" s="80" t="s">
        <v>37</v>
      </c>
      <c r="H26" s="82"/>
      <c r="I26" s="80"/>
      <c r="J26" s="82"/>
      <c r="K26" s="80" t="s">
        <v>113</v>
      </c>
      <c r="L26" s="81"/>
      <c r="M26" s="81"/>
      <c r="N26" s="81"/>
      <c r="O26" s="81"/>
      <c r="P26" s="81"/>
      <c r="Q26" s="81"/>
      <c r="R26" s="82"/>
      <c r="S26" s="73"/>
      <c r="T26" s="74"/>
      <c r="U26" s="74"/>
      <c r="V26" s="74"/>
      <c r="W26" s="74"/>
      <c r="X26" s="74"/>
      <c r="Y26" s="74"/>
      <c r="Z26" s="75"/>
    </row>
    <row r="27" spans="1:26" s="19" customFormat="1" x14ac:dyDescent="0.3">
      <c r="A27" s="70"/>
      <c r="B27" s="71"/>
      <c r="C27" s="91"/>
      <c r="D27" s="92"/>
      <c r="E27" s="91"/>
      <c r="F27" s="92"/>
      <c r="G27" s="91"/>
      <c r="H27" s="92"/>
      <c r="I27" s="91"/>
      <c r="J27" s="92"/>
      <c r="K27" s="91"/>
      <c r="L27" s="93"/>
      <c r="M27" s="93"/>
      <c r="N27" s="93"/>
      <c r="O27" s="93"/>
      <c r="P27" s="93"/>
      <c r="Q27" s="93"/>
      <c r="R27" s="92"/>
      <c r="S27" s="70"/>
      <c r="T27" s="71"/>
      <c r="U27" s="71"/>
      <c r="V27" s="71"/>
      <c r="W27" s="71"/>
      <c r="X27" s="71"/>
      <c r="Y27" s="71"/>
      <c r="Z27" s="72"/>
    </row>
    <row r="28" spans="1:26" s="19" customFormat="1" ht="18.600000000000001" x14ac:dyDescent="0.3">
      <c r="A28" s="38">
        <f>S22+1</f>
        <v>45459</v>
      </c>
      <c r="B28" s="21"/>
      <c r="C28" s="39">
        <f>A28+1</f>
        <v>45460</v>
      </c>
      <c r="D28" s="22"/>
      <c r="E28" s="39">
        <f>C28+1</f>
        <v>45461</v>
      </c>
      <c r="F28" s="22"/>
      <c r="G28" s="39">
        <f>E28+1</f>
        <v>45462</v>
      </c>
      <c r="H28" s="22"/>
      <c r="I28" s="39">
        <f>G28+1</f>
        <v>45463</v>
      </c>
      <c r="J28" s="22"/>
      <c r="K28" s="76">
        <f>I28+1</f>
        <v>45464</v>
      </c>
      <c r="L28" s="77"/>
      <c r="M28" s="106"/>
      <c r="N28" s="106"/>
      <c r="O28" s="106"/>
      <c r="P28" s="106"/>
      <c r="Q28" s="106"/>
      <c r="R28" s="107"/>
      <c r="S28" s="76">
        <f>K28+1</f>
        <v>45465</v>
      </c>
      <c r="T28" s="77"/>
      <c r="U28" s="106"/>
      <c r="V28" s="106"/>
      <c r="W28" s="106"/>
      <c r="X28" s="106"/>
      <c r="Y28" s="106"/>
      <c r="Z28" s="107"/>
    </row>
    <row r="29" spans="1:26" s="19" customFormat="1" x14ac:dyDescent="0.3">
      <c r="A29" s="73"/>
      <c r="B29" s="74"/>
      <c r="C29" s="80"/>
      <c r="D29" s="82"/>
      <c r="G29" s="80"/>
      <c r="H29" s="82"/>
      <c r="I29" s="80"/>
      <c r="J29" s="82"/>
      <c r="K29" s="99"/>
      <c r="L29" s="100"/>
      <c r="M29" s="100"/>
      <c r="N29" s="100"/>
      <c r="O29" s="100"/>
      <c r="P29" s="100"/>
      <c r="Q29" s="100"/>
      <c r="R29" s="101"/>
      <c r="S29" s="99"/>
      <c r="T29" s="100"/>
      <c r="U29" s="100"/>
      <c r="V29" s="100"/>
      <c r="W29" s="100"/>
      <c r="X29" s="100"/>
      <c r="Y29" s="100"/>
      <c r="Z29" s="101"/>
    </row>
    <row r="30" spans="1:26" s="19" customFormat="1" x14ac:dyDescent="0.3">
      <c r="A30" s="73" t="s">
        <v>29</v>
      </c>
      <c r="B30" s="74"/>
      <c r="C30" s="80" t="s">
        <v>31</v>
      </c>
      <c r="D30" s="82"/>
      <c r="E30" s="80" t="s">
        <v>76</v>
      </c>
      <c r="F30" s="82"/>
      <c r="G30" s="80" t="s">
        <v>77</v>
      </c>
      <c r="H30" s="82"/>
      <c r="I30" s="80" t="s">
        <v>104</v>
      </c>
      <c r="J30" s="82"/>
      <c r="K30" s="99" t="s">
        <v>41</v>
      </c>
      <c r="L30" s="100"/>
      <c r="M30" s="100"/>
      <c r="N30" s="100"/>
      <c r="O30" s="100"/>
      <c r="P30" s="100"/>
      <c r="Q30" s="100"/>
      <c r="R30" s="101"/>
      <c r="S30" s="99" t="s">
        <v>44</v>
      </c>
      <c r="T30" s="100"/>
      <c r="U30" s="100"/>
      <c r="V30" s="100"/>
      <c r="W30" s="100"/>
      <c r="X30" s="100"/>
      <c r="Y30" s="100"/>
      <c r="Z30" s="101"/>
    </row>
    <row r="31" spans="1:26" s="19" customFormat="1" x14ac:dyDescent="0.3">
      <c r="A31" s="73"/>
      <c r="B31" s="74"/>
      <c r="C31" s="80"/>
      <c r="D31" s="82"/>
      <c r="E31" s="80"/>
      <c r="F31" s="82"/>
      <c r="G31" s="80" t="s">
        <v>120</v>
      </c>
      <c r="H31" s="82"/>
      <c r="I31" s="80"/>
      <c r="J31" s="82"/>
      <c r="K31" s="99"/>
      <c r="L31" s="100"/>
      <c r="M31" s="100"/>
      <c r="N31" s="100"/>
      <c r="O31" s="100"/>
      <c r="P31" s="100"/>
      <c r="Q31" s="100"/>
      <c r="R31" s="101"/>
      <c r="S31" s="99"/>
      <c r="T31" s="100"/>
      <c r="U31" s="100"/>
      <c r="V31" s="100"/>
      <c r="W31" s="100"/>
      <c r="X31" s="100"/>
      <c r="Y31" s="100"/>
      <c r="Z31" s="101"/>
    </row>
    <row r="32" spans="1:26" s="19" customFormat="1" x14ac:dyDescent="0.3">
      <c r="A32" s="73"/>
      <c r="B32" s="74"/>
      <c r="C32" s="80"/>
      <c r="D32" s="82"/>
      <c r="E32" s="80"/>
      <c r="F32" s="82"/>
      <c r="G32" s="80" t="s">
        <v>79</v>
      </c>
      <c r="H32" s="82"/>
      <c r="I32" s="80"/>
      <c r="J32" s="82"/>
      <c r="K32" s="99" t="s">
        <v>107</v>
      </c>
      <c r="L32" s="100"/>
      <c r="M32" s="100"/>
      <c r="N32" s="100"/>
      <c r="O32" s="100"/>
      <c r="P32" s="100"/>
      <c r="Q32" s="100"/>
      <c r="R32" s="101"/>
      <c r="S32" s="99"/>
      <c r="T32" s="100"/>
      <c r="U32" s="100"/>
      <c r="V32" s="100"/>
      <c r="W32" s="100"/>
      <c r="X32" s="100"/>
      <c r="Y32" s="100"/>
      <c r="Z32" s="101"/>
    </row>
    <row r="33" spans="1:26" s="19" customFormat="1" x14ac:dyDescent="0.3">
      <c r="A33" s="70"/>
      <c r="B33" s="71"/>
      <c r="C33" s="91"/>
      <c r="D33" s="92"/>
      <c r="E33" s="91"/>
      <c r="F33" s="92"/>
      <c r="G33" s="91"/>
      <c r="H33" s="92"/>
      <c r="I33" s="91"/>
      <c r="J33" s="92"/>
      <c r="K33" s="112"/>
      <c r="L33" s="113"/>
      <c r="M33" s="113"/>
      <c r="N33" s="113"/>
      <c r="O33" s="113"/>
      <c r="P33" s="113"/>
      <c r="Q33" s="113"/>
      <c r="R33" s="114"/>
      <c r="S33" s="112"/>
      <c r="T33" s="113"/>
      <c r="U33" s="113"/>
      <c r="V33" s="113"/>
      <c r="W33" s="113"/>
      <c r="X33" s="113"/>
      <c r="Y33" s="113"/>
      <c r="Z33" s="114"/>
    </row>
    <row r="34" spans="1:26" s="19" customFormat="1" ht="18.600000000000001" x14ac:dyDescent="0.3">
      <c r="A34" s="38">
        <f>S28+1</f>
        <v>45466</v>
      </c>
      <c r="B34" s="21"/>
      <c r="C34" s="38">
        <f>A34+1</f>
        <v>45467</v>
      </c>
      <c r="D34" s="40"/>
      <c r="E34" s="38">
        <f>C34+1</f>
        <v>45468</v>
      </c>
      <c r="F34" s="40"/>
      <c r="G34" s="38">
        <f>E34+1</f>
        <v>45469</v>
      </c>
      <c r="H34" s="40"/>
      <c r="I34" s="38">
        <f>G34+1</f>
        <v>45470</v>
      </c>
      <c r="J34" s="40"/>
      <c r="K34" s="94">
        <f>I34+1</f>
        <v>45471</v>
      </c>
      <c r="L34" s="95"/>
      <c r="M34" s="96"/>
      <c r="N34" s="96"/>
      <c r="O34" s="96"/>
      <c r="P34" s="96"/>
      <c r="Q34" s="96"/>
      <c r="R34" s="97"/>
      <c r="S34" s="76">
        <f>K34+1</f>
        <v>45472</v>
      </c>
      <c r="T34" s="77"/>
      <c r="U34" s="106"/>
      <c r="V34" s="106"/>
      <c r="W34" s="106"/>
      <c r="X34" s="106"/>
      <c r="Y34" s="106"/>
      <c r="Z34" s="107"/>
    </row>
    <row r="35" spans="1:26" s="19" customFormat="1" x14ac:dyDescent="0.3">
      <c r="A35" s="73"/>
      <c r="B35" s="74"/>
      <c r="C35" s="73"/>
      <c r="D35" s="75"/>
      <c r="E35" s="73"/>
      <c r="F35" s="75"/>
      <c r="G35" s="73"/>
      <c r="H35" s="75"/>
      <c r="I35" s="73"/>
      <c r="J35" s="75"/>
      <c r="K35" s="73"/>
      <c r="L35" s="74"/>
      <c r="M35" s="74"/>
      <c r="N35" s="74"/>
      <c r="O35" s="74"/>
      <c r="P35" s="74"/>
      <c r="Q35" s="74"/>
      <c r="R35" s="75"/>
      <c r="S35" s="99"/>
      <c r="T35" s="100"/>
      <c r="U35" s="100"/>
      <c r="V35" s="100"/>
      <c r="W35" s="100"/>
      <c r="X35" s="100"/>
      <c r="Y35" s="100"/>
      <c r="Z35" s="101"/>
    </row>
    <row r="36" spans="1:26" s="19" customFormat="1" x14ac:dyDescent="0.3">
      <c r="A36" s="73" t="s">
        <v>29</v>
      </c>
      <c r="B36" s="74"/>
      <c r="C36" s="73" t="s">
        <v>29</v>
      </c>
      <c r="D36" s="75"/>
      <c r="E36" s="73" t="s">
        <v>29</v>
      </c>
      <c r="F36" s="75"/>
      <c r="G36" s="73" t="s">
        <v>29</v>
      </c>
      <c r="H36" s="75"/>
      <c r="I36" s="73" t="s">
        <v>29</v>
      </c>
      <c r="J36" s="75"/>
      <c r="K36" s="73" t="s">
        <v>29</v>
      </c>
      <c r="L36" s="74"/>
      <c r="M36" s="74"/>
      <c r="N36" s="74"/>
      <c r="O36" s="74"/>
      <c r="P36" s="74"/>
      <c r="Q36" s="74"/>
      <c r="R36" s="75"/>
      <c r="S36" s="99"/>
      <c r="T36" s="100"/>
      <c r="U36" s="100"/>
      <c r="V36" s="100"/>
      <c r="W36" s="100"/>
      <c r="X36" s="100"/>
      <c r="Y36" s="100"/>
      <c r="Z36" s="101"/>
    </row>
    <row r="37" spans="1:26" s="19" customFormat="1" x14ac:dyDescent="0.3">
      <c r="A37" s="73"/>
      <c r="B37" s="74"/>
      <c r="C37" s="73"/>
      <c r="D37" s="75"/>
      <c r="E37" s="73"/>
      <c r="F37" s="75"/>
      <c r="G37" s="73"/>
      <c r="H37" s="75"/>
      <c r="I37" s="73"/>
      <c r="J37" s="75"/>
      <c r="K37" s="73"/>
      <c r="L37" s="74"/>
      <c r="M37" s="74"/>
      <c r="N37" s="74"/>
      <c r="O37" s="74"/>
      <c r="P37" s="74"/>
      <c r="Q37" s="74"/>
      <c r="R37" s="75"/>
      <c r="S37" s="99"/>
      <c r="T37" s="100"/>
      <c r="U37" s="100"/>
      <c r="V37" s="100"/>
      <c r="W37" s="100"/>
      <c r="X37" s="100"/>
      <c r="Y37" s="100"/>
      <c r="Z37" s="101"/>
    </row>
    <row r="38" spans="1:26" s="19" customFormat="1" x14ac:dyDescent="0.3">
      <c r="A38" s="73"/>
      <c r="B38" s="74"/>
      <c r="C38" s="73"/>
      <c r="D38" s="75"/>
      <c r="E38" s="73"/>
      <c r="F38" s="75"/>
      <c r="G38" s="73"/>
      <c r="H38" s="75"/>
      <c r="I38" s="73"/>
      <c r="J38" s="75"/>
      <c r="K38" s="73"/>
      <c r="L38" s="74"/>
      <c r="M38" s="74"/>
      <c r="N38" s="74"/>
      <c r="O38" s="74"/>
      <c r="P38" s="74"/>
      <c r="Q38" s="74"/>
      <c r="R38" s="75"/>
      <c r="S38" s="99"/>
      <c r="T38" s="100"/>
      <c r="U38" s="100"/>
      <c r="V38" s="100"/>
      <c r="W38" s="100"/>
      <c r="X38" s="100"/>
      <c r="Y38" s="100"/>
      <c r="Z38" s="101"/>
    </row>
    <row r="39" spans="1:26" s="19" customFormat="1" x14ac:dyDescent="0.3">
      <c r="A39" s="70"/>
      <c r="B39" s="71"/>
      <c r="C39" s="70"/>
      <c r="D39" s="72"/>
      <c r="E39" s="70"/>
      <c r="F39" s="72"/>
      <c r="G39" s="70"/>
      <c r="H39" s="72"/>
      <c r="I39" s="70"/>
      <c r="J39" s="72"/>
      <c r="K39" s="70"/>
      <c r="L39" s="71"/>
      <c r="M39" s="71"/>
      <c r="N39" s="71"/>
      <c r="O39" s="71"/>
      <c r="P39" s="71"/>
      <c r="Q39" s="71"/>
      <c r="R39" s="72"/>
      <c r="S39" s="112"/>
      <c r="T39" s="113"/>
      <c r="U39" s="113"/>
      <c r="V39" s="113"/>
      <c r="W39" s="113"/>
      <c r="X39" s="113"/>
      <c r="Y39" s="113"/>
      <c r="Z39" s="114"/>
    </row>
    <row r="40" spans="1:26" ht="18.600000000000001" x14ac:dyDescent="0.3">
      <c r="A40" s="38">
        <f>S34+1</f>
        <v>45473</v>
      </c>
      <c r="B40" s="21"/>
      <c r="C40" s="39">
        <f>A40+1</f>
        <v>45474</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80"/>
      <c r="D42" s="82"/>
      <c r="E42" s="41"/>
      <c r="F42" s="19" t="s">
        <v>121</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t="s">
        <v>122</v>
      </c>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6">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30:F30"/>
    <mergeCell ref="G29:H29"/>
    <mergeCell ref="I29:J29"/>
    <mergeCell ref="A27:B27"/>
    <mergeCell ref="C27:D27"/>
    <mergeCell ref="E27:F27"/>
    <mergeCell ref="G27:H27"/>
    <mergeCell ref="I27:J27"/>
    <mergeCell ref="K27:R27"/>
    <mergeCell ref="K29:R29"/>
    <mergeCell ref="S29:Z29"/>
    <mergeCell ref="A30:B30"/>
    <mergeCell ref="C30:D30"/>
    <mergeCell ref="G30:H30"/>
    <mergeCell ref="I30:J30"/>
    <mergeCell ref="K30:R30"/>
    <mergeCell ref="S30:Z30"/>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5"/>
  <sheetViews>
    <sheetView showGridLines="0" workbookViewId="0">
      <selection activeCell="AA1" sqref="AA1"/>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DATE('1'!AD18,'1'!AD20+6,1)</f>
        <v>45474</v>
      </c>
      <c r="B1" s="98"/>
      <c r="C1" s="98"/>
      <c r="D1" s="98"/>
      <c r="E1" s="98"/>
      <c r="F1" s="98"/>
      <c r="G1" s="98"/>
      <c r="H1" s="98"/>
      <c r="I1" s="34"/>
      <c r="J1" s="34"/>
      <c r="K1" s="104">
        <f>DATE(YEAR(A1),MONTH(A1)-1,1)</f>
        <v>45444</v>
      </c>
      <c r="L1" s="104"/>
      <c r="M1" s="104"/>
      <c r="N1" s="104"/>
      <c r="O1" s="104"/>
      <c r="P1" s="104"/>
      <c r="Q1" s="104"/>
      <c r="S1" s="104">
        <f>DATE(YEAR(A1),MONTH(A1)+1,1)</f>
        <v>45505</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t="str">
        <f t="shared" si="0"/>
        <v/>
      </c>
      <c r="P3" s="37" t="str">
        <f t="shared" si="0"/>
        <v/>
      </c>
      <c r="Q3" s="37">
        <f t="shared" si="0"/>
        <v>45444</v>
      </c>
      <c r="R3" s="13"/>
      <c r="S3" s="37" t="str">
        <f t="shared" ref="S3:Y8" si="1">IF(MONTH($S$1)&lt;&gt;MONTH($S$1-(WEEKDAY($S$1,1)-(開始_日-1))-IF((WEEKDAY($S$1,1)-(開始_日-1))&lt;=0,7,0)+(ROW(S3)-ROW($S$3))*7+(COLUMN(S3)-COLUMN($S$3)+1)),"",$S$1-(WEEKDAY($S$1,1)-(開始_日-1))-IF((WEEKDAY($S$1,1)-(開始_日-1))&lt;=0,7,0)+(ROW(S3)-ROW($S$3))*7+(COLUMN(S3)-COLUMN($S$3)+1))</f>
        <v/>
      </c>
      <c r="T3" s="37" t="str">
        <f t="shared" si="1"/>
        <v/>
      </c>
      <c r="U3" s="37" t="str">
        <f t="shared" si="1"/>
        <v/>
      </c>
      <c r="V3" s="37" t="str">
        <f t="shared" si="1"/>
        <v/>
      </c>
      <c r="W3" s="37">
        <f t="shared" si="1"/>
        <v>45505</v>
      </c>
      <c r="X3" s="37">
        <f t="shared" si="1"/>
        <v>45506</v>
      </c>
      <c r="Y3" s="37">
        <f t="shared" si="1"/>
        <v>45507</v>
      </c>
    </row>
    <row r="4" spans="1:26" s="15" customFormat="1" ht="9" customHeight="1" x14ac:dyDescent="0.25">
      <c r="A4" s="98"/>
      <c r="B4" s="98"/>
      <c r="C4" s="98"/>
      <c r="D4" s="98"/>
      <c r="E4" s="98"/>
      <c r="F4" s="98"/>
      <c r="G4" s="98"/>
      <c r="H4" s="98"/>
      <c r="I4" s="34"/>
      <c r="J4" s="34"/>
      <c r="K4" s="37">
        <f t="shared" si="0"/>
        <v>45445</v>
      </c>
      <c r="L4" s="37">
        <f t="shared" si="0"/>
        <v>45446</v>
      </c>
      <c r="M4" s="37">
        <f t="shared" si="0"/>
        <v>45447</v>
      </c>
      <c r="N4" s="37">
        <f t="shared" si="0"/>
        <v>45448</v>
      </c>
      <c r="O4" s="37">
        <f t="shared" si="0"/>
        <v>45449</v>
      </c>
      <c r="P4" s="37">
        <f t="shared" si="0"/>
        <v>45450</v>
      </c>
      <c r="Q4" s="37">
        <f t="shared" si="0"/>
        <v>45451</v>
      </c>
      <c r="R4" s="13"/>
      <c r="S4" s="37">
        <f t="shared" si="1"/>
        <v>45508</v>
      </c>
      <c r="T4" s="37">
        <f t="shared" si="1"/>
        <v>45509</v>
      </c>
      <c r="U4" s="37">
        <f t="shared" si="1"/>
        <v>45510</v>
      </c>
      <c r="V4" s="37">
        <f t="shared" si="1"/>
        <v>45511</v>
      </c>
      <c r="W4" s="37">
        <f t="shared" si="1"/>
        <v>45512</v>
      </c>
      <c r="X4" s="37">
        <f t="shared" si="1"/>
        <v>45513</v>
      </c>
      <c r="Y4" s="37">
        <f t="shared" si="1"/>
        <v>45514</v>
      </c>
    </row>
    <row r="5" spans="1:26" s="15" customFormat="1" ht="9" customHeight="1" x14ac:dyDescent="0.25">
      <c r="A5" s="98"/>
      <c r="B5" s="98"/>
      <c r="C5" s="98"/>
      <c r="D5" s="98"/>
      <c r="E5" s="98"/>
      <c r="F5" s="98"/>
      <c r="G5" s="98"/>
      <c r="H5" s="98"/>
      <c r="I5" s="34"/>
      <c r="J5" s="34"/>
      <c r="K5" s="37">
        <f t="shared" si="0"/>
        <v>45452</v>
      </c>
      <c r="L5" s="37">
        <f t="shared" si="0"/>
        <v>45453</v>
      </c>
      <c r="M5" s="37">
        <f t="shared" si="0"/>
        <v>45454</v>
      </c>
      <c r="N5" s="37">
        <f t="shared" si="0"/>
        <v>45455</v>
      </c>
      <c r="O5" s="37">
        <f t="shared" si="0"/>
        <v>45456</v>
      </c>
      <c r="P5" s="37">
        <f t="shared" si="0"/>
        <v>45457</v>
      </c>
      <c r="Q5" s="37">
        <f t="shared" si="0"/>
        <v>45458</v>
      </c>
      <c r="R5" s="13"/>
      <c r="S5" s="37">
        <f t="shared" si="1"/>
        <v>45515</v>
      </c>
      <c r="T5" s="37">
        <f t="shared" si="1"/>
        <v>45516</v>
      </c>
      <c r="U5" s="37">
        <f t="shared" si="1"/>
        <v>45517</v>
      </c>
      <c r="V5" s="37">
        <f t="shared" si="1"/>
        <v>45518</v>
      </c>
      <c r="W5" s="37">
        <f t="shared" si="1"/>
        <v>45519</v>
      </c>
      <c r="X5" s="37">
        <f t="shared" si="1"/>
        <v>45520</v>
      </c>
      <c r="Y5" s="37">
        <f t="shared" si="1"/>
        <v>45521</v>
      </c>
    </row>
    <row r="6" spans="1:26" s="15" customFormat="1" ht="9" customHeight="1" x14ac:dyDescent="0.25">
      <c r="A6" s="98"/>
      <c r="B6" s="98"/>
      <c r="C6" s="98"/>
      <c r="D6" s="98"/>
      <c r="E6" s="98"/>
      <c r="F6" s="98"/>
      <c r="G6" s="98"/>
      <c r="H6" s="98"/>
      <c r="I6" s="34"/>
      <c r="J6" s="34"/>
      <c r="K6" s="37">
        <f t="shared" si="0"/>
        <v>45459</v>
      </c>
      <c r="L6" s="37">
        <f t="shared" si="0"/>
        <v>45460</v>
      </c>
      <c r="M6" s="37">
        <f t="shared" si="0"/>
        <v>45461</v>
      </c>
      <c r="N6" s="37">
        <f t="shared" si="0"/>
        <v>45462</v>
      </c>
      <c r="O6" s="37">
        <f t="shared" si="0"/>
        <v>45463</v>
      </c>
      <c r="P6" s="37">
        <f t="shared" si="0"/>
        <v>45464</v>
      </c>
      <c r="Q6" s="37">
        <f t="shared" si="0"/>
        <v>45465</v>
      </c>
      <c r="R6" s="13"/>
      <c r="S6" s="37">
        <f t="shared" si="1"/>
        <v>45522</v>
      </c>
      <c r="T6" s="37">
        <f t="shared" si="1"/>
        <v>45523</v>
      </c>
      <c r="U6" s="37">
        <f t="shared" si="1"/>
        <v>45524</v>
      </c>
      <c r="V6" s="37">
        <f t="shared" si="1"/>
        <v>45525</v>
      </c>
      <c r="W6" s="37">
        <f t="shared" si="1"/>
        <v>45526</v>
      </c>
      <c r="X6" s="37">
        <f t="shared" si="1"/>
        <v>45527</v>
      </c>
      <c r="Y6" s="37">
        <f t="shared" si="1"/>
        <v>45528</v>
      </c>
    </row>
    <row r="7" spans="1:26" s="15" customFormat="1" ht="9" customHeight="1" x14ac:dyDescent="0.25">
      <c r="A7" s="98"/>
      <c r="B7" s="98"/>
      <c r="C7" s="98"/>
      <c r="D7" s="98"/>
      <c r="E7" s="98"/>
      <c r="F7" s="98"/>
      <c r="G7" s="98"/>
      <c r="H7" s="98"/>
      <c r="I7" s="34"/>
      <c r="J7" s="34"/>
      <c r="K7" s="37">
        <f t="shared" si="0"/>
        <v>45466</v>
      </c>
      <c r="L7" s="37">
        <f t="shared" si="0"/>
        <v>45467</v>
      </c>
      <c r="M7" s="37">
        <f t="shared" si="0"/>
        <v>45468</v>
      </c>
      <c r="N7" s="37">
        <f t="shared" si="0"/>
        <v>45469</v>
      </c>
      <c r="O7" s="37">
        <f t="shared" si="0"/>
        <v>45470</v>
      </c>
      <c r="P7" s="37">
        <f t="shared" si="0"/>
        <v>45471</v>
      </c>
      <c r="Q7" s="37">
        <f t="shared" si="0"/>
        <v>45472</v>
      </c>
      <c r="R7" s="13"/>
      <c r="S7" s="37">
        <f t="shared" si="1"/>
        <v>45529</v>
      </c>
      <c r="T7" s="37">
        <f t="shared" si="1"/>
        <v>45530</v>
      </c>
      <c r="U7" s="37">
        <f t="shared" si="1"/>
        <v>45531</v>
      </c>
      <c r="V7" s="37">
        <f t="shared" si="1"/>
        <v>45532</v>
      </c>
      <c r="W7" s="37">
        <f t="shared" si="1"/>
        <v>45533</v>
      </c>
      <c r="X7" s="37">
        <f t="shared" si="1"/>
        <v>45534</v>
      </c>
      <c r="Y7" s="37">
        <f t="shared" si="1"/>
        <v>45535</v>
      </c>
    </row>
    <row r="8" spans="1:26" s="18" customFormat="1" ht="9" customHeight="1" x14ac:dyDescent="0.25">
      <c r="A8" s="35"/>
      <c r="B8" s="35"/>
      <c r="C8" s="35"/>
      <c r="D8" s="35"/>
      <c r="E8" s="35"/>
      <c r="F8" s="35"/>
      <c r="G8" s="35"/>
      <c r="H8" s="35"/>
      <c r="I8" s="36"/>
      <c r="J8" s="36"/>
      <c r="K8" s="37">
        <f t="shared" si="0"/>
        <v>45473</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45473</v>
      </c>
      <c r="B9" s="103"/>
      <c r="C9" s="103">
        <f>C10</f>
        <v>45474</v>
      </c>
      <c r="D9" s="103"/>
      <c r="E9" s="103">
        <f>E10</f>
        <v>45475</v>
      </c>
      <c r="F9" s="103"/>
      <c r="G9" s="103">
        <f>G10</f>
        <v>45476</v>
      </c>
      <c r="H9" s="103"/>
      <c r="I9" s="103">
        <f>I10</f>
        <v>45477</v>
      </c>
      <c r="J9" s="103"/>
      <c r="K9" s="103">
        <f>K10</f>
        <v>45478</v>
      </c>
      <c r="L9" s="103"/>
      <c r="M9" s="103"/>
      <c r="N9" s="103"/>
      <c r="O9" s="103"/>
      <c r="P9" s="103"/>
      <c r="Q9" s="103"/>
      <c r="R9" s="103"/>
      <c r="S9" s="103">
        <f>S10</f>
        <v>45479</v>
      </c>
      <c r="T9" s="103"/>
      <c r="U9" s="103"/>
      <c r="V9" s="103"/>
      <c r="W9" s="103"/>
      <c r="X9" s="103"/>
      <c r="Y9" s="103"/>
      <c r="Z9" s="105"/>
    </row>
    <row r="10" spans="1:26" s="19" customFormat="1" ht="18.600000000000001" x14ac:dyDescent="0.3">
      <c r="A10" s="45">
        <f>$A$1-(WEEKDAY($A$1,1)-(開始_日-1))-IF((WEEKDAY($A$1,1)-(開始_日-1))&lt;=0,7,0)+1</f>
        <v>45473</v>
      </c>
      <c r="B10" s="66"/>
      <c r="C10" s="45">
        <f>A10+1</f>
        <v>45474</v>
      </c>
      <c r="D10" s="46"/>
      <c r="E10" s="45">
        <f>C10+1</f>
        <v>45475</v>
      </c>
      <c r="F10" s="46"/>
      <c r="G10" s="45">
        <f>E10+1</f>
        <v>45476</v>
      </c>
      <c r="H10" s="46"/>
      <c r="I10" s="45">
        <f>G10+1</f>
        <v>45477</v>
      </c>
      <c r="J10" s="46"/>
      <c r="K10" s="76">
        <f>I10+1</f>
        <v>45478</v>
      </c>
      <c r="L10" s="77"/>
      <c r="M10" s="106"/>
      <c r="N10" s="106"/>
      <c r="O10" s="106"/>
      <c r="P10" s="106"/>
      <c r="Q10" s="106"/>
      <c r="R10" s="107"/>
      <c r="S10" s="76">
        <f>K10+1</f>
        <v>45479</v>
      </c>
      <c r="T10" s="77"/>
      <c r="U10" s="106"/>
      <c r="V10" s="106"/>
      <c r="W10" s="106"/>
      <c r="X10" s="106"/>
      <c r="Y10" s="106"/>
      <c r="Z10" s="107"/>
    </row>
    <row r="11" spans="1:26" s="19" customFormat="1" x14ac:dyDescent="0.3">
      <c r="A11" s="99"/>
      <c r="B11" s="100"/>
      <c r="C11" s="99"/>
      <c r="D11" s="101"/>
      <c r="E11" s="99"/>
      <c r="F11" s="101"/>
      <c r="G11" s="99"/>
      <c r="H11" s="101"/>
      <c r="I11" s="99"/>
      <c r="J11" s="101"/>
      <c r="K11" s="99"/>
      <c r="L11" s="100"/>
      <c r="M11" s="100"/>
      <c r="N11" s="100"/>
      <c r="O11" s="100"/>
      <c r="P11" s="100"/>
      <c r="Q11" s="100"/>
      <c r="R11" s="101"/>
      <c r="S11" s="99"/>
      <c r="T11" s="100"/>
      <c r="U11" s="100"/>
      <c r="V11" s="100"/>
      <c r="W11" s="100"/>
      <c r="X11" s="100"/>
      <c r="Y11" s="100"/>
      <c r="Z11" s="101"/>
    </row>
    <row r="12" spans="1:26" s="19" customFormat="1" x14ac:dyDescent="0.3">
      <c r="A12" s="99"/>
      <c r="B12" s="100"/>
      <c r="C12" s="99" t="s">
        <v>123</v>
      </c>
      <c r="D12" s="101"/>
      <c r="E12" s="99" t="s">
        <v>124</v>
      </c>
      <c r="F12" s="101"/>
      <c r="G12" s="99" t="s">
        <v>125</v>
      </c>
      <c r="H12" s="101"/>
      <c r="I12" s="99" t="s">
        <v>127</v>
      </c>
      <c r="J12" s="101"/>
      <c r="K12" s="99" t="s">
        <v>128</v>
      </c>
      <c r="L12" s="100"/>
      <c r="M12" s="100"/>
      <c r="N12" s="100"/>
      <c r="O12" s="100"/>
      <c r="P12" s="100"/>
      <c r="Q12" s="100"/>
      <c r="R12" s="101"/>
      <c r="S12" s="99" t="s">
        <v>24</v>
      </c>
      <c r="T12" s="100"/>
      <c r="U12" s="100"/>
      <c r="V12" s="100"/>
      <c r="W12" s="100"/>
      <c r="X12" s="100"/>
      <c r="Y12" s="100"/>
      <c r="Z12" s="101"/>
    </row>
    <row r="13" spans="1:26" s="19" customFormat="1" x14ac:dyDescent="0.3">
      <c r="A13" s="99"/>
      <c r="B13" s="100"/>
      <c r="C13" s="99"/>
      <c r="D13" s="101"/>
      <c r="E13" s="99"/>
      <c r="F13" s="101"/>
      <c r="G13" s="99"/>
      <c r="H13" s="101"/>
      <c r="I13" s="99"/>
      <c r="J13" s="101"/>
      <c r="K13" s="99" t="s">
        <v>129</v>
      </c>
      <c r="L13" s="100"/>
      <c r="M13" s="100"/>
      <c r="N13" s="100"/>
      <c r="O13" s="100"/>
      <c r="P13" s="100"/>
      <c r="Q13" s="100"/>
      <c r="R13" s="101"/>
      <c r="S13" s="99"/>
      <c r="T13" s="100"/>
      <c r="U13" s="100"/>
      <c r="V13" s="100"/>
      <c r="W13" s="100"/>
      <c r="X13" s="100"/>
      <c r="Y13" s="100"/>
      <c r="Z13" s="101"/>
    </row>
    <row r="14" spans="1:26" s="19" customFormat="1" x14ac:dyDescent="0.3">
      <c r="A14" s="99"/>
      <c r="B14" s="100"/>
      <c r="C14" s="99"/>
      <c r="D14" s="101"/>
      <c r="E14" s="99"/>
      <c r="F14" s="101"/>
      <c r="G14" s="99" t="s">
        <v>126</v>
      </c>
      <c r="H14" s="101"/>
      <c r="I14" s="99"/>
      <c r="J14" s="101"/>
      <c r="K14" s="99"/>
      <c r="L14" s="100"/>
      <c r="M14" s="100"/>
      <c r="N14" s="100"/>
      <c r="O14" s="100"/>
      <c r="P14" s="100"/>
      <c r="Q14" s="100"/>
      <c r="R14" s="101"/>
      <c r="S14" s="99"/>
      <c r="T14" s="100"/>
      <c r="U14" s="100"/>
      <c r="V14" s="100"/>
      <c r="W14" s="100"/>
      <c r="X14" s="100"/>
      <c r="Y14" s="100"/>
      <c r="Z14" s="101"/>
    </row>
    <row r="15" spans="1:26" s="19" customFormat="1" ht="13.2" customHeight="1" x14ac:dyDescent="0.3">
      <c r="A15" s="112"/>
      <c r="B15" s="113"/>
      <c r="C15" s="112"/>
      <c r="D15" s="114"/>
      <c r="E15" s="112"/>
      <c r="F15" s="114"/>
      <c r="G15" s="112"/>
      <c r="H15" s="114"/>
      <c r="I15" s="112"/>
      <c r="J15" s="114"/>
      <c r="K15" s="112"/>
      <c r="L15" s="113"/>
      <c r="M15" s="113"/>
      <c r="N15" s="113"/>
      <c r="O15" s="113"/>
      <c r="P15" s="113"/>
      <c r="Q15" s="113"/>
      <c r="R15" s="114"/>
      <c r="S15" s="112"/>
      <c r="T15" s="113"/>
      <c r="U15" s="113"/>
      <c r="V15" s="113"/>
      <c r="W15" s="113"/>
      <c r="X15" s="113"/>
      <c r="Y15" s="113"/>
      <c r="Z15" s="114"/>
    </row>
    <row r="16" spans="1:26" s="19" customFormat="1" ht="18.600000000000001" x14ac:dyDescent="0.3">
      <c r="A16" s="45">
        <f>S10+1</f>
        <v>45480</v>
      </c>
      <c r="B16" s="66"/>
      <c r="C16" s="45">
        <f>A16+1</f>
        <v>45481</v>
      </c>
      <c r="D16" s="46"/>
      <c r="E16" s="45">
        <f>C16+1</f>
        <v>45482</v>
      </c>
      <c r="F16" s="46"/>
      <c r="G16" s="45">
        <f>E16+1</f>
        <v>45483</v>
      </c>
      <c r="H16" s="46"/>
      <c r="I16" s="45">
        <f>G16+1</f>
        <v>45484</v>
      </c>
      <c r="J16" s="46"/>
      <c r="K16" s="76">
        <f>I16+1</f>
        <v>45485</v>
      </c>
      <c r="L16" s="77"/>
      <c r="M16" s="106"/>
      <c r="N16" s="106"/>
      <c r="O16" s="106"/>
      <c r="P16" s="106"/>
      <c r="Q16" s="106"/>
      <c r="R16" s="107"/>
      <c r="S16" s="76">
        <f>K16+1</f>
        <v>45486</v>
      </c>
      <c r="T16" s="77"/>
      <c r="U16" s="106"/>
      <c r="V16" s="106"/>
      <c r="W16" s="106"/>
      <c r="X16" s="106"/>
      <c r="Y16" s="106"/>
      <c r="Z16" s="107"/>
    </row>
    <row r="17" spans="1:26" s="19" customFormat="1" x14ac:dyDescent="0.3">
      <c r="A17" s="99"/>
      <c r="B17" s="100"/>
      <c r="C17" s="99"/>
      <c r="D17" s="101"/>
      <c r="E17" s="99"/>
      <c r="F17" s="101"/>
      <c r="G17" s="99"/>
      <c r="H17" s="101"/>
      <c r="I17" s="99"/>
      <c r="J17" s="101"/>
      <c r="K17" s="99"/>
      <c r="L17" s="100"/>
      <c r="M17" s="100"/>
      <c r="N17" s="100"/>
      <c r="O17" s="100"/>
      <c r="P17" s="100"/>
      <c r="Q17" s="100"/>
      <c r="R17" s="101"/>
      <c r="S17" s="99"/>
      <c r="T17" s="100"/>
      <c r="U17" s="100"/>
      <c r="V17" s="100"/>
      <c r="W17" s="100"/>
      <c r="X17" s="100"/>
      <c r="Y17" s="100"/>
      <c r="Z17" s="101"/>
    </row>
    <row r="18" spans="1:26" s="19" customFormat="1" x14ac:dyDescent="0.3">
      <c r="A18" s="121" t="s">
        <v>131</v>
      </c>
      <c r="B18" s="122"/>
      <c r="C18" s="99" t="s">
        <v>110</v>
      </c>
      <c r="D18" s="101"/>
      <c r="E18" s="99" t="s">
        <v>33</v>
      </c>
      <c r="F18" s="101"/>
      <c r="G18" s="99" t="s">
        <v>38</v>
      </c>
      <c r="H18" s="101"/>
      <c r="I18" s="123" t="s">
        <v>130</v>
      </c>
      <c r="J18" s="124"/>
      <c r="K18" s="99" t="s">
        <v>26</v>
      </c>
      <c r="L18" s="100"/>
      <c r="M18" s="100"/>
      <c r="N18" s="100"/>
      <c r="O18" s="100"/>
      <c r="P18" s="100"/>
      <c r="Q18" s="100"/>
      <c r="R18" s="101"/>
      <c r="S18" s="99" t="s">
        <v>43</v>
      </c>
      <c r="T18" s="100"/>
      <c r="U18" s="100"/>
      <c r="V18" s="100"/>
      <c r="W18" s="100"/>
      <c r="X18" s="100"/>
      <c r="Y18" s="100"/>
      <c r="Z18" s="101"/>
    </row>
    <row r="19" spans="1:26" s="19" customFormat="1" x14ac:dyDescent="0.3">
      <c r="A19" s="99"/>
      <c r="B19" s="100"/>
      <c r="C19" s="99"/>
      <c r="D19" s="101"/>
      <c r="E19" s="99"/>
      <c r="F19" s="101"/>
      <c r="G19" s="99"/>
      <c r="H19" s="101"/>
      <c r="I19" s="99"/>
      <c r="J19" s="101"/>
      <c r="K19" s="99"/>
      <c r="L19" s="100"/>
      <c r="M19" s="100"/>
      <c r="N19" s="100"/>
      <c r="O19" s="100"/>
      <c r="P19" s="100"/>
      <c r="Q19" s="100"/>
      <c r="R19" s="101"/>
      <c r="S19" s="99"/>
      <c r="T19" s="100"/>
      <c r="U19" s="100"/>
      <c r="V19" s="100"/>
      <c r="W19" s="100"/>
      <c r="X19" s="100"/>
      <c r="Y19" s="100"/>
      <c r="Z19" s="101"/>
    </row>
    <row r="20" spans="1:26" s="19" customFormat="1" x14ac:dyDescent="0.3">
      <c r="A20" s="99"/>
      <c r="B20" s="100"/>
      <c r="C20" s="99"/>
      <c r="D20" s="101"/>
      <c r="E20" s="99"/>
      <c r="F20" s="101"/>
      <c r="G20" s="99" t="s">
        <v>37</v>
      </c>
      <c r="H20" s="101"/>
      <c r="I20" s="99"/>
      <c r="J20" s="101"/>
      <c r="K20" s="99" t="s">
        <v>113</v>
      </c>
      <c r="L20" s="100"/>
      <c r="M20" s="100"/>
      <c r="N20" s="100"/>
      <c r="O20" s="100"/>
      <c r="P20" s="100"/>
      <c r="Q20" s="100"/>
      <c r="R20" s="101"/>
      <c r="S20" s="99"/>
      <c r="T20" s="100"/>
      <c r="U20" s="100"/>
      <c r="V20" s="100"/>
      <c r="W20" s="100"/>
      <c r="X20" s="100"/>
      <c r="Y20" s="100"/>
      <c r="Z20" s="101"/>
    </row>
    <row r="21" spans="1:26" s="19" customFormat="1" ht="13.2" customHeight="1" x14ac:dyDescent="0.3">
      <c r="A21" s="112"/>
      <c r="B21" s="113"/>
      <c r="C21" s="112"/>
      <c r="D21" s="114"/>
      <c r="E21" s="112"/>
      <c r="F21" s="114"/>
      <c r="G21" s="112"/>
      <c r="H21" s="114"/>
      <c r="I21" s="112"/>
      <c r="J21" s="114"/>
      <c r="K21" s="112"/>
      <c r="L21" s="113"/>
      <c r="M21" s="113"/>
      <c r="N21" s="113"/>
      <c r="O21" s="113"/>
      <c r="P21" s="113"/>
      <c r="Q21" s="113"/>
      <c r="R21" s="114"/>
      <c r="S21" s="112"/>
      <c r="T21" s="113"/>
      <c r="U21" s="113"/>
      <c r="V21" s="113"/>
      <c r="W21" s="113"/>
      <c r="X21" s="113"/>
      <c r="Y21" s="113"/>
      <c r="Z21" s="114"/>
    </row>
    <row r="22" spans="1:26" s="19" customFormat="1" ht="18.600000000000001" x14ac:dyDescent="0.3">
      <c r="A22" s="45">
        <f>S16+1</f>
        <v>45487</v>
      </c>
      <c r="B22" s="66"/>
      <c r="C22" s="45">
        <f>A22+1</f>
        <v>45488</v>
      </c>
      <c r="D22" s="46"/>
      <c r="E22" s="45">
        <f>C22+1</f>
        <v>45489</v>
      </c>
      <c r="F22" s="46"/>
      <c r="G22" s="45">
        <f>E22+1</f>
        <v>45490</v>
      </c>
      <c r="H22" s="46"/>
      <c r="I22" s="45">
        <f>G22+1</f>
        <v>45491</v>
      </c>
      <c r="J22" s="46"/>
      <c r="K22" s="76">
        <f>I22+1</f>
        <v>45492</v>
      </c>
      <c r="L22" s="77"/>
      <c r="M22" s="106"/>
      <c r="N22" s="106"/>
      <c r="O22" s="106"/>
      <c r="P22" s="106"/>
      <c r="Q22" s="106"/>
      <c r="R22" s="107"/>
      <c r="S22" s="76">
        <f>K22+1</f>
        <v>45493</v>
      </c>
      <c r="T22" s="77"/>
      <c r="U22" s="106"/>
      <c r="V22" s="106"/>
      <c r="W22" s="106"/>
      <c r="X22" s="106"/>
      <c r="Y22" s="106"/>
      <c r="Z22" s="107"/>
    </row>
    <row r="23" spans="1:26" s="19" customFormat="1" x14ac:dyDescent="0.3">
      <c r="A23" s="99"/>
      <c r="B23" s="100"/>
      <c r="C23" s="99"/>
      <c r="D23" s="101"/>
      <c r="E23" s="99"/>
      <c r="F23" s="101"/>
      <c r="G23" s="99"/>
      <c r="H23" s="101"/>
      <c r="I23" s="99"/>
      <c r="J23" s="101"/>
      <c r="K23" s="99"/>
      <c r="L23" s="100"/>
      <c r="M23" s="100"/>
      <c r="N23" s="100"/>
      <c r="O23" s="100"/>
      <c r="P23" s="100"/>
      <c r="Q23" s="100"/>
      <c r="R23" s="101"/>
      <c r="S23" s="99"/>
      <c r="T23" s="100"/>
      <c r="U23" s="100"/>
      <c r="V23" s="100"/>
      <c r="W23" s="100"/>
      <c r="X23" s="100"/>
      <c r="Y23" s="100"/>
      <c r="Z23" s="101"/>
    </row>
    <row r="24" spans="1:26" s="19" customFormat="1" x14ac:dyDescent="0.3">
      <c r="A24" s="125" t="s">
        <v>110</v>
      </c>
      <c r="B24" s="126"/>
      <c r="C24" s="99" t="s">
        <v>30</v>
      </c>
      <c r="D24" s="101"/>
      <c r="E24" s="99" t="s">
        <v>34</v>
      </c>
      <c r="F24" s="101"/>
      <c r="G24" s="99" t="s">
        <v>132</v>
      </c>
      <c r="H24" s="101"/>
      <c r="I24" s="99" t="s">
        <v>133</v>
      </c>
      <c r="J24" s="101"/>
      <c r="K24" s="99" t="s">
        <v>41</v>
      </c>
      <c r="L24" s="100"/>
      <c r="M24" s="100"/>
      <c r="N24" s="100"/>
      <c r="O24" s="100"/>
      <c r="P24" s="100"/>
      <c r="Q24" s="100"/>
      <c r="R24" s="101"/>
      <c r="S24" s="99" t="s">
        <v>44</v>
      </c>
      <c r="T24" s="100"/>
      <c r="U24" s="100"/>
      <c r="V24" s="100"/>
      <c r="W24" s="100"/>
      <c r="X24" s="100"/>
      <c r="Y24" s="100"/>
      <c r="Z24" s="101"/>
    </row>
    <row r="25" spans="1:26" s="19" customFormat="1" x14ac:dyDescent="0.3">
      <c r="A25" s="99"/>
      <c r="B25" s="100"/>
      <c r="C25" s="99"/>
      <c r="D25" s="101"/>
      <c r="E25" s="99"/>
      <c r="F25" s="101"/>
      <c r="G25" s="99"/>
      <c r="H25" s="101"/>
      <c r="I25" s="99"/>
      <c r="J25" s="101"/>
      <c r="K25" s="99"/>
      <c r="L25" s="100"/>
      <c r="M25" s="100"/>
      <c r="N25" s="100"/>
      <c r="O25" s="100"/>
      <c r="P25" s="100"/>
      <c r="Q25" s="100"/>
      <c r="R25" s="101"/>
      <c r="S25" s="99"/>
      <c r="T25" s="100"/>
      <c r="U25" s="100"/>
      <c r="V25" s="100"/>
      <c r="W25" s="100"/>
      <c r="X25" s="100"/>
      <c r="Y25" s="100"/>
      <c r="Z25" s="101"/>
    </row>
    <row r="26" spans="1:26" s="19" customFormat="1" x14ac:dyDescent="0.3">
      <c r="A26" s="99"/>
      <c r="B26" s="100"/>
      <c r="C26" s="99"/>
      <c r="D26" s="101"/>
      <c r="E26" s="99"/>
      <c r="F26" s="101"/>
      <c r="G26" s="99" t="s">
        <v>79</v>
      </c>
      <c r="H26" s="101"/>
      <c r="I26" s="99"/>
      <c r="J26" s="101"/>
      <c r="K26" s="99" t="s">
        <v>107</v>
      </c>
      <c r="L26" s="100"/>
      <c r="M26" s="100"/>
      <c r="N26" s="100"/>
      <c r="O26" s="100"/>
      <c r="P26" s="100"/>
      <c r="Q26" s="100"/>
      <c r="R26" s="101"/>
      <c r="S26" s="99"/>
      <c r="T26" s="100"/>
      <c r="U26" s="100"/>
      <c r="V26" s="100"/>
      <c r="W26" s="100"/>
      <c r="X26" s="100"/>
      <c r="Y26" s="100"/>
      <c r="Z26" s="101"/>
    </row>
    <row r="27" spans="1:26" s="19" customFormat="1" x14ac:dyDescent="0.3">
      <c r="A27" s="112"/>
      <c r="B27" s="113"/>
      <c r="C27" s="112"/>
      <c r="D27" s="114"/>
      <c r="E27" s="112"/>
      <c r="F27" s="114"/>
      <c r="G27" s="112"/>
      <c r="H27" s="114"/>
      <c r="I27" s="112"/>
      <c r="J27" s="114"/>
      <c r="K27" s="112"/>
      <c r="L27" s="113"/>
      <c r="M27" s="113"/>
      <c r="N27" s="113"/>
      <c r="O27" s="113"/>
      <c r="P27" s="113"/>
      <c r="Q27" s="113"/>
      <c r="R27" s="114"/>
      <c r="S27" s="112"/>
      <c r="T27" s="113"/>
      <c r="U27" s="113"/>
      <c r="V27" s="113"/>
      <c r="W27" s="113"/>
      <c r="X27" s="113"/>
      <c r="Y27" s="113"/>
      <c r="Z27" s="114"/>
    </row>
    <row r="28" spans="1:26" s="19" customFormat="1" ht="18.600000000000001" x14ac:dyDescent="0.3">
      <c r="A28" s="45">
        <f>S22+1</f>
        <v>45494</v>
      </c>
      <c r="B28" s="66"/>
      <c r="C28" s="45">
        <f>A28+1</f>
        <v>45495</v>
      </c>
      <c r="D28" s="46"/>
      <c r="E28" s="45">
        <f>C28+1</f>
        <v>45496</v>
      </c>
      <c r="F28" s="46"/>
      <c r="G28" s="45">
        <f>E28+1</f>
        <v>45497</v>
      </c>
      <c r="H28" s="46"/>
      <c r="I28" s="45">
        <f>G28+1</f>
        <v>45498</v>
      </c>
      <c r="J28" s="46"/>
      <c r="K28" s="76">
        <f>I28+1</f>
        <v>45499</v>
      </c>
      <c r="L28" s="77"/>
      <c r="M28" s="106"/>
      <c r="N28" s="106"/>
      <c r="O28" s="106"/>
      <c r="P28" s="106"/>
      <c r="Q28" s="106"/>
      <c r="R28" s="107"/>
      <c r="S28" s="76">
        <f>K28+1</f>
        <v>45500</v>
      </c>
      <c r="T28" s="77"/>
      <c r="U28" s="106"/>
      <c r="V28" s="106"/>
      <c r="W28" s="106"/>
      <c r="X28" s="106"/>
      <c r="Y28" s="106"/>
      <c r="Z28" s="107"/>
    </row>
    <row r="29" spans="1:26" s="19" customFormat="1" x14ac:dyDescent="0.3">
      <c r="A29" s="99"/>
      <c r="B29" s="100"/>
      <c r="C29" s="99"/>
      <c r="D29" s="101"/>
      <c r="E29" s="99"/>
      <c r="F29" s="101"/>
      <c r="G29" s="99"/>
      <c r="H29" s="101"/>
      <c r="I29" s="99"/>
      <c r="J29" s="101"/>
      <c r="K29" s="99"/>
      <c r="L29" s="100"/>
      <c r="M29" s="100"/>
      <c r="N29" s="100"/>
      <c r="O29" s="100"/>
      <c r="P29" s="100"/>
      <c r="Q29" s="100"/>
      <c r="R29" s="101"/>
      <c r="S29" s="99"/>
      <c r="T29" s="100"/>
      <c r="U29" s="100"/>
      <c r="V29" s="100"/>
      <c r="W29" s="100"/>
      <c r="X29" s="100"/>
      <c r="Y29" s="100"/>
      <c r="Z29" s="101"/>
    </row>
    <row r="30" spans="1:26" s="19" customFormat="1" x14ac:dyDescent="0.3">
      <c r="A30" s="99" t="s">
        <v>110</v>
      </c>
      <c r="B30" s="100"/>
      <c r="C30" s="99" t="s">
        <v>31</v>
      </c>
      <c r="D30" s="101"/>
      <c r="E30" s="99" t="s">
        <v>110</v>
      </c>
      <c r="F30" s="101"/>
      <c r="G30" s="99" t="s">
        <v>134</v>
      </c>
      <c r="H30" s="101"/>
      <c r="I30" s="123" t="s">
        <v>134</v>
      </c>
      <c r="J30" s="124"/>
      <c r="K30" s="99" t="s">
        <v>134</v>
      </c>
      <c r="L30" s="100"/>
      <c r="M30" s="100"/>
      <c r="N30" s="100"/>
      <c r="O30" s="100"/>
      <c r="P30" s="100"/>
      <c r="Q30" s="100"/>
      <c r="R30" s="101"/>
      <c r="S30" s="99" t="s">
        <v>134</v>
      </c>
      <c r="T30" s="100"/>
      <c r="U30" s="100"/>
      <c r="V30" s="100"/>
      <c r="W30" s="100"/>
      <c r="X30" s="100"/>
      <c r="Y30" s="100"/>
      <c r="Z30" s="101"/>
    </row>
    <row r="31" spans="1:26" s="19" customFormat="1" x14ac:dyDescent="0.3">
      <c r="A31" s="99"/>
      <c r="B31" s="100"/>
      <c r="C31" s="99"/>
      <c r="D31" s="101"/>
      <c r="E31" s="99"/>
      <c r="F31" s="101"/>
      <c r="G31" s="99"/>
      <c r="H31" s="101"/>
      <c r="I31" s="99"/>
      <c r="J31" s="101"/>
      <c r="K31" s="99"/>
      <c r="L31" s="100"/>
      <c r="M31" s="100"/>
      <c r="N31" s="100"/>
      <c r="O31" s="100"/>
      <c r="P31" s="100"/>
      <c r="Q31" s="100"/>
      <c r="R31" s="101"/>
      <c r="S31" s="99"/>
      <c r="T31" s="100"/>
      <c r="U31" s="100"/>
      <c r="V31" s="100"/>
      <c r="W31" s="100"/>
      <c r="X31" s="100"/>
      <c r="Y31" s="100"/>
      <c r="Z31" s="101"/>
    </row>
    <row r="32" spans="1:26" s="19" customFormat="1" x14ac:dyDescent="0.3">
      <c r="A32" s="99"/>
      <c r="B32" s="100"/>
      <c r="C32" s="99"/>
      <c r="D32" s="101"/>
      <c r="E32" s="99"/>
      <c r="F32" s="101"/>
      <c r="G32" s="99"/>
      <c r="H32" s="101"/>
      <c r="I32" s="99"/>
      <c r="J32" s="101"/>
      <c r="K32" s="99"/>
      <c r="L32" s="100"/>
      <c r="M32" s="100"/>
      <c r="N32" s="100"/>
      <c r="O32" s="100"/>
      <c r="P32" s="100"/>
      <c r="Q32" s="100"/>
      <c r="R32" s="101"/>
      <c r="S32" s="99"/>
      <c r="T32" s="100"/>
      <c r="U32" s="100"/>
      <c r="V32" s="100"/>
      <c r="W32" s="100"/>
      <c r="X32" s="100"/>
      <c r="Y32" s="100"/>
      <c r="Z32" s="101"/>
    </row>
    <row r="33" spans="1:26" s="19" customFormat="1" x14ac:dyDescent="0.3">
      <c r="A33" s="112"/>
      <c r="B33" s="113"/>
      <c r="C33" s="112"/>
      <c r="D33" s="114"/>
      <c r="E33" s="112"/>
      <c r="F33" s="114"/>
      <c r="G33" s="112"/>
      <c r="H33" s="114"/>
      <c r="I33" s="112"/>
      <c r="J33" s="114"/>
      <c r="K33" s="112"/>
      <c r="L33" s="113"/>
      <c r="M33" s="113"/>
      <c r="N33" s="113"/>
      <c r="O33" s="113"/>
      <c r="P33" s="113"/>
      <c r="Q33" s="113"/>
      <c r="R33" s="114"/>
      <c r="S33" s="112"/>
      <c r="T33" s="113"/>
      <c r="U33" s="113"/>
      <c r="V33" s="113"/>
      <c r="W33" s="113"/>
      <c r="X33" s="113"/>
      <c r="Y33" s="113"/>
      <c r="Z33" s="114"/>
    </row>
    <row r="34" spans="1:26" s="19" customFormat="1" ht="18.600000000000001" x14ac:dyDescent="0.3">
      <c r="A34" s="45">
        <f>S28+1</f>
        <v>45501</v>
      </c>
      <c r="B34" s="66"/>
      <c r="C34" s="45">
        <f>A34+1</f>
        <v>45502</v>
      </c>
      <c r="D34" s="46"/>
      <c r="E34" s="45">
        <f>C34+1</f>
        <v>45503</v>
      </c>
      <c r="F34" s="46"/>
      <c r="G34" s="45">
        <f>E34+1</f>
        <v>45504</v>
      </c>
      <c r="H34" s="46"/>
      <c r="I34" s="45"/>
      <c r="J34" s="46"/>
      <c r="K34" s="76"/>
      <c r="L34" s="77"/>
      <c r="M34" s="106"/>
      <c r="N34" s="106"/>
      <c r="O34" s="106"/>
      <c r="P34" s="106"/>
      <c r="Q34" s="106"/>
      <c r="R34" s="107"/>
      <c r="S34" s="76"/>
      <c r="T34" s="77"/>
      <c r="U34" s="106"/>
      <c r="V34" s="106"/>
      <c r="W34" s="106"/>
      <c r="X34" s="106"/>
      <c r="Y34" s="106"/>
      <c r="Z34" s="107"/>
    </row>
    <row r="35" spans="1:26" s="19" customFormat="1" x14ac:dyDescent="0.3">
      <c r="A35" s="99"/>
      <c r="B35" s="100"/>
      <c r="C35" s="99"/>
      <c r="D35" s="101"/>
      <c r="E35" s="99"/>
      <c r="F35" s="101"/>
      <c r="G35" s="99"/>
      <c r="H35" s="101"/>
      <c r="I35" s="99"/>
      <c r="J35" s="101"/>
      <c r="K35" s="99"/>
      <c r="L35" s="100"/>
      <c r="M35" s="100"/>
      <c r="N35" s="100"/>
      <c r="O35" s="100"/>
      <c r="P35" s="100"/>
      <c r="Q35" s="100"/>
      <c r="R35" s="101"/>
      <c r="S35" s="99"/>
      <c r="T35" s="100"/>
      <c r="U35" s="100"/>
      <c r="V35" s="100"/>
      <c r="W35" s="100"/>
      <c r="X35" s="100"/>
      <c r="Y35" s="100"/>
      <c r="Z35" s="101"/>
    </row>
    <row r="36" spans="1:26" s="19" customFormat="1" x14ac:dyDescent="0.3">
      <c r="A36" s="99" t="s">
        <v>110</v>
      </c>
      <c r="B36" s="100"/>
      <c r="C36" s="99" t="s">
        <v>110</v>
      </c>
      <c r="D36" s="101"/>
      <c r="E36" s="99" t="s">
        <v>110</v>
      </c>
      <c r="F36" s="101"/>
      <c r="G36" s="99" t="s">
        <v>110</v>
      </c>
      <c r="H36" s="101"/>
      <c r="I36" s="99"/>
      <c r="J36" s="101"/>
      <c r="K36" s="99"/>
      <c r="L36" s="100"/>
      <c r="M36" s="100"/>
      <c r="N36" s="100"/>
      <c r="O36" s="100"/>
      <c r="P36" s="100"/>
      <c r="Q36" s="100"/>
      <c r="R36" s="101"/>
      <c r="S36" s="99"/>
      <c r="T36" s="100"/>
      <c r="U36" s="100"/>
      <c r="V36" s="100"/>
      <c r="W36" s="100"/>
      <c r="X36" s="100"/>
      <c r="Y36" s="100"/>
      <c r="Z36" s="101"/>
    </row>
    <row r="37" spans="1:26" s="19" customFormat="1" x14ac:dyDescent="0.3">
      <c r="A37" s="99"/>
      <c r="B37" s="100"/>
      <c r="C37" s="99"/>
      <c r="D37" s="101"/>
      <c r="E37" s="99"/>
      <c r="F37" s="101"/>
      <c r="G37" s="99"/>
      <c r="H37" s="101"/>
      <c r="I37" s="99"/>
      <c r="J37" s="101"/>
      <c r="K37" s="99"/>
      <c r="L37" s="100"/>
      <c r="M37" s="100"/>
      <c r="N37" s="100"/>
      <c r="O37" s="100"/>
      <c r="P37" s="100"/>
      <c r="Q37" s="100"/>
      <c r="R37" s="101"/>
      <c r="S37" s="99"/>
      <c r="T37" s="100"/>
      <c r="U37" s="100"/>
      <c r="V37" s="100"/>
      <c r="W37" s="100"/>
      <c r="X37" s="100"/>
      <c r="Y37" s="100"/>
      <c r="Z37" s="101"/>
    </row>
    <row r="38" spans="1:26" s="19" customFormat="1" x14ac:dyDescent="0.3">
      <c r="A38" s="99"/>
      <c r="B38" s="100"/>
      <c r="C38" s="99"/>
      <c r="D38" s="101"/>
      <c r="E38" s="99"/>
      <c r="F38" s="101"/>
      <c r="G38" s="99"/>
      <c r="H38" s="101"/>
      <c r="I38" s="123"/>
      <c r="J38" s="124"/>
      <c r="K38" s="99"/>
      <c r="L38" s="100"/>
      <c r="M38" s="100"/>
      <c r="N38" s="100"/>
      <c r="O38" s="100"/>
      <c r="P38" s="100"/>
      <c r="Q38" s="100"/>
      <c r="R38" s="101"/>
      <c r="S38" s="99"/>
      <c r="T38" s="100"/>
      <c r="U38" s="100"/>
      <c r="V38" s="100"/>
      <c r="W38" s="100"/>
      <c r="X38" s="100"/>
      <c r="Y38" s="100"/>
      <c r="Z38" s="101"/>
    </row>
    <row r="39" spans="1:26" s="19" customFormat="1" x14ac:dyDescent="0.3">
      <c r="A39" s="112"/>
      <c r="B39" s="113"/>
      <c r="C39" s="112"/>
      <c r="D39" s="114"/>
      <c r="E39" s="112"/>
      <c r="F39" s="114"/>
      <c r="G39" s="112"/>
      <c r="H39" s="114"/>
      <c r="I39" s="112"/>
      <c r="J39" s="114"/>
      <c r="K39" s="112"/>
      <c r="L39" s="113"/>
      <c r="M39" s="113"/>
      <c r="N39" s="113"/>
      <c r="O39" s="113"/>
      <c r="P39" s="113"/>
      <c r="Q39" s="113"/>
      <c r="R39" s="114"/>
      <c r="S39" s="112"/>
      <c r="T39" s="113"/>
      <c r="U39" s="113"/>
      <c r="V39" s="113"/>
      <c r="W39" s="113"/>
      <c r="X39" s="113"/>
      <c r="Y39" s="113"/>
      <c r="Z39" s="114"/>
    </row>
    <row r="40" spans="1:26" ht="18.600000000000001" x14ac:dyDescent="0.3">
      <c r="A40" s="45"/>
      <c r="B40" s="66"/>
      <c r="C40" s="45"/>
      <c r="D40" s="46"/>
      <c r="E40" s="48" t="s">
        <v>0</v>
      </c>
      <c r="F40" s="49"/>
      <c r="G40" s="49"/>
      <c r="H40" s="49"/>
      <c r="I40" s="49"/>
      <c r="J40" s="49"/>
      <c r="K40" s="49"/>
      <c r="L40" s="49"/>
      <c r="M40" s="49"/>
      <c r="N40" s="49"/>
      <c r="O40" s="49"/>
      <c r="P40" s="49"/>
      <c r="Q40" s="49"/>
      <c r="R40" s="49"/>
      <c r="S40" s="49"/>
      <c r="T40" s="49"/>
      <c r="U40" s="49"/>
      <c r="V40" s="49"/>
      <c r="W40" s="49"/>
      <c r="X40" s="49"/>
      <c r="Y40" s="49"/>
      <c r="Z40" s="50"/>
    </row>
    <row r="41" spans="1:26" x14ac:dyDescent="0.3">
      <c r="A41" s="99"/>
      <c r="B41" s="100"/>
      <c r="C41" s="99"/>
      <c r="D41" s="101"/>
      <c r="E41" s="51"/>
      <c r="F41" s="52"/>
      <c r="G41" s="52"/>
      <c r="H41" s="52"/>
      <c r="I41" s="52"/>
      <c r="J41" s="52"/>
      <c r="K41" s="52"/>
      <c r="L41" s="52"/>
      <c r="M41" s="52"/>
      <c r="N41" s="52"/>
      <c r="O41" s="52"/>
      <c r="P41" s="52"/>
      <c r="Q41" s="52"/>
      <c r="R41" s="52"/>
      <c r="S41" s="52"/>
      <c r="T41" s="52"/>
      <c r="U41" s="52"/>
      <c r="V41" s="52"/>
      <c r="W41" s="52"/>
      <c r="X41" s="52"/>
      <c r="Y41" s="52"/>
      <c r="Z41" s="53"/>
    </row>
    <row r="42" spans="1:26" x14ac:dyDescent="0.3">
      <c r="A42" s="99"/>
      <c r="B42" s="100"/>
      <c r="C42" s="99"/>
      <c r="D42" s="101"/>
      <c r="E42" s="51"/>
      <c r="F42" s="52" t="s">
        <v>78</v>
      </c>
      <c r="G42" s="52"/>
      <c r="H42" s="52"/>
      <c r="I42" s="52"/>
      <c r="J42" s="52"/>
      <c r="K42" s="52"/>
      <c r="L42" s="52"/>
      <c r="M42" s="52"/>
      <c r="N42" s="52"/>
      <c r="O42" s="52"/>
      <c r="P42" s="52"/>
      <c r="Q42" s="52"/>
      <c r="R42" s="52"/>
      <c r="S42" s="52"/>
      <c r="T42" s="52"/>
      <c r="U42" s="52"/>
      <c r="V42" s="52"/>
      <c r="W42" s="52"/>
      <c r="X42" s="52"/>
      <c r="Y42" s="52"/>
      <c r="Z42" s="54"/>
    </row>
    <row r="43" spans="1:26" x14ac:dyDescent="0.3">
      <c r="A43" s="99"/>
      <c r="B43" s="100"/>
      <c r="C43" s="99"/>
      <c r="D43" s="101"/>
      <c r="E43" s="51"/>
      <c r="F43" s="52"/>
      <c r="G43" s="52"/>
      <c r="H43" s="52"/>
      <c r="I43" s="52"/>
      <c r="J43" s="52"/>
      <c r="K43" s="52"/>
      <c r="L43" s="52"/>
      <c r="M43" s="52"/>
      <c r="N43" s="52"/>
      <c r="O43" s="52"/>
      <c r="P43" s="52"/>
      <c r="Q43" s="52"/>
      <c r="R43" s="52"/>
      <c r="S43" s="52"/>
      <c r="T43" s="52"/>
      <c r="U43" s="52"/>
      <c r="V43" s="52"/>
      <c r="W43" s="52"/>
      <c r="X43" s="52"/>
      <c r="Y43" s="52"/>
      <c r="Z43" s="54"/>
    </row>
    <row r="44" spans="1:26" x14ac:dyDescent="0.3">
      <c r="A44" s="99"/>
      <c r="B44" s="100"/>
      <c r="C44" s="99"/>
      <c r="D44" s="101"/>
      <c r="E44" s="51"/>
      <c r="F44" s="52"/>
      <c r="G44" s="52"/>
      <c r="H44" s="52"/>
      <c r="I44" s="52"/>
      <c r="J44" s="52"/>
      <c r="K44" s="127"/>
      <c r="L44" s="127"/>
      <c r="M44" s="127"/>
      <c r="N44" s="127"/>
      <c r="O44" s="127"/>
      <c r="P44" s="127"/>
      <c r="Q44" s="127"/>
      <c r="R44" s="127"/>
      <c r="S44" s="127"/>
      <c r="T44" s="127"/>
      <c r="U44" s="127"/>
      <c r="V44" s="127"/>
      <c r="W44" s="127"/>
      <c r="X44" s="127"/>
      <c r="Y44" s="127"/>
      <c r="Z44" s="128"/>
    </row>
    <row r="45" spans="1:26" s="19" customFormat="1" x14ac:dyDescent="0.3">
      <c r="A45" s="112"/>
      <c r="B45" s="113"/>
      <c r="C45" s="112"/>
      <c r="D45" s="114"/>
      <c r="E45" s="55"/>
      <c r="F45" s="56"/>
      <c r="G45" s="56"/>
      <c r="H45" s="56"/>
      <c r="I45" s="56"/>
      <c r="J45" s="56"/>
      <c r="K45" s="129"/>
      <c r="L45" s="129"/>
      <c r="M45" s="129"/>
      <c r="N45" s="129"/>
      <c r="O45" s="129"/>
      <c r="P45" s="129"/>
      <c r="Q45" s="129"/>
      <c r="R45" s="129"/>
      <c r="S45" s="129"/>
      <c r="T45" s="129"/>
      <c r="U45" s="129"/>
      <c r="V45" s="129"/>
      <c r="W45" s="129"/>
      <c r="X45" s="129"/>
      <c r="Y45" s="129"/>
      <c r="Z45" s="130"/>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45"/>
  <sheetViews>
    <sheetView showGridLines="0" topLeftCell="P1" workbookViewId="0">
      <selection sqref="A1:H7"/>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DATE('1'!AD18,'1'!AD20+7,1)</f>
        <v>45505</v>
      </c>
      <c r="B1" s="98"/>
      <c r="C1" s="98"/>
      <c r="D1" s="98"/>
      <c r="E1" s="98"/>
      <c r="F1" s="98"/>
      <c r="G1" s="98"/>
      <c r="H1" s="98"/>
      <c r="I1" s="34"/>
      <c r="J1" s="34"/>
      <c r="K1" s="104">
        <f>DATE(YEAR(A1),MONTH(A1)-1,1)</f>
        <v>45474</v>
      </c>
      <c r="L1" s="104"/>
      <c r="M1" s="104"/>
      <c r="N1" s="104"/>
      <c r="O1" s="104"/>
      <c r="P1" s="104"/>
      <c r="Q1" s="104"/>
      <c r="S1" s="104">
        <f>DATE(YEAR(A1),MONTH(A1)+1,1)</f>
        <v>45536</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f t="shared" si="0"/>
        <v>45474</v>
      </c>
      <c r="M3" s="37">
        <f t="shared" si="0"/>
        <v>45475</v>
      </c>
      <c r="N3" s="37">
        <f t="shared" si="0"/>
        <v>45476</v>
      </c>
      <c r="O3" s="37">
        <f t="shared" si="0"/>
        <v>45477</v>
      </c>
      <c r="P3" s="37">
        <f t="shared" si="0"/>
        <v>45478</v>
      </c>
      <c r="Q3" s="37">
        <f t="shared" si="0"/>
        <v>45479</v>
      </c>
      <c r="R3" s="13"/>
      <c r="S3" s="37">
        <f t="shared" ref="S3:Y8" si="1">IF(MONTH($S$1)&lt;&gt;MONTH($S$1-(WEEKDAY($S$1,1)-(開始_日-1))-IF((WEEKDAY($S$1,1)-(開始_日-1))&lt;=0,7,0)+(ROW(S3)-ROW($S$3))*7+(COLUMN(S3)-COLUMN($S$3)+1)),"",$S$1-(WEEKDAY($S$1,1)-(開始_日-1))-IF((WEEKDAY($S$1,1)-(開始_日-1))&lt;=0,7,0)+(ROW(S3)-ROW($S$3))*7+(COLUMN(S3)-COLUMN($S$3)+1))</f>
        <v>45536</v>
      </c>
      <c r="T3" s="37">
        <f t="shared" si="1"/>
        <v>45537</v>
      </c>
      <c r="U3" s="37">
        <f t="shared" si="1"/>
        <v>45538</v>
      </c>
      <c r="V3" s="37">
        <f t="shared" si="1"/>
        <v>45539</v>
      </c>
      <c r="W3" s="37">
        <f t="shared" si="1"/>
        <v>45540</v>
      </c>
      <c r="X3" s="37">
        <f t="shared" si="1"/>
        <v>45541</v>
      </c>
      <c r="Y3" s="37">
        <f t="shared" si="1"/>
        <v>45542</v>
      </c>
    </row>
    <row r="4" spans="1:26" s="15" customFormat="1" ht="9" customHeight="1" x14ac:dyDescent="0.25">
      <c r="A4" s="98"/>
      <c r="B4" s="98"/>
      <c r="C4" s="98"/>
      <c r="D4" s="98"/>
      <c r="E4" s="98"/>
      <c r="F4" s="98"/>
      <c r="G4" s="98"/>
      <c r="H4" s="98"/>
      <c r="I4" s="34"/>
      <c r="J4" s="34"/>
      <c r="K4" s="37">
        <f t="shared" si="0"/>
        <v>45480</v>
      </c>
      <c r="L4" s="37">
        <f t="shared" si="0"/>
        <v>45481</v>
      </c>
      <c r="M4" s="37">
        <f t="shared" si="0"/>
        <v>45482</v>
      </c>
      <c r="N4" s="37">
        <f t="shared" si="0"/>
        <v>45483</v>
      </c>
      <c r="O4" s="37">
        <f t="shared" si="0"/>
        <v>45484</v>
      </c>
      <c r="P4" s="37">
        <f t="shared" si="0"/>
        <v>45485</v>
      </c>
      <c r="Q4" s="37">
        <f t="shared" si="0"/>
        <v>45486</v>
      </c>
      <c r="R4" s="13"/>
      <c r="S4" s="37">
        <f t="shared" si="1"/>
        <v>45543</v>
      </c>
      <c r="T4" s="37">
        <f t="shared" si="1"/>
        <v>45544</v>
      </c>
      <c r="U4" s="37">
        <f t="shared" si="1"/>
        <v>45545</v>
      </c>
      <c r="V4" s="37">
        <f t="shared" si="1"/>
        <v>45546</v>
      </c>
      <c r="W4" s="37">
        <f t="shared" si="1"/>
        <v>45547</v>
      </c>
      <c r="X4" s="37">
        <f t="shared" si="1"/>
        <v>45548</v>
      </c>
      <c r="Y4" s="37">
        <f t="shared" si="1"/>
        <v>45549</v>
      </c>
    </row>
    <row r="5" spans="1:26" s="15" customFormat="1" ht="9" customHeight="1" x14ac:dyDescent="0.25">
      <c r="A5" s="98"/>
      <c r="B5" s="98"/>
      <c r="C5" s="98"/>
      <c r="D5" s="98"/>
      <c r="E5" s="98"/>
      <c r="F5" s="98"/>
      <c r="G5" s="98"/>
      <c r="H5" s="98"/>
      <c r="I5" s="34"/>
      <c r="J5" s="34"/>
      <c r="K5" s="37">
        <f t="shared" si="0"/>
        <v>45487</v>
      </c>
      <c r="L5" s="37">
        <f t="shared" si="0"/>
        <v>45488</v>
      </c>
      <c r="M5" s="37">
        <f t="shared" si="0"/>
        <v>45489</v>
      </c>
      <c r="N5" s="37">
        <f t="shared" si="0"/>
        <v>45490</v>
      </c>
      <c r="O5" s="37">
        <f t="shared" si="0"/>
        <v>45491</v>
      </c>
      <c r="P5" s="37">
        <f t="shared" si="0"/>
        <v>45492</v>
      </c>
      <c r="Q5" s="37">
        <f t="shared" si="0"/>
        <v>45493</v>
      </c>
      <c r="R5" s="13"/>
      <c r="S5" s="37">
        <f t="shared" si="1"/>
        <v>45550</v>
      </c>
      <c r="T5" s="37">
        <f t="shared" si="1"/>
        <v>45551</v>
      </c>
      <c r="U5" s="37">
        <f t="shared" si="1"/>
        <v>45552</v>
      </c>
      <c r="V5" s="37">
        <f t="shared" si="1"/>
        <v>45553</v>
      </c>
      <c r="W5" s="37">
        <f t="shared" si="1"/>
        <v>45554</v>
      </c>
      <c r="X5" s="37">
        <f t="shared" si="1"/>
        <v>45555</v>
      </c>
      <c r="Y5" s="37">
        <f t="shared" si="1"/>
        <v>45556</v>
      </c>
    </row>
    <row r="6" spans="1:26" s="15" customFormat="1" ht="9" customHeight="1" x14ac:dyDescent="0.25">
      <c r="A6" s="98"/>
      <c r="B6" s="98"/>
      <c r="C6" s="98"/>
      <c r="D6" s="98"/>
      <c r="E6" s="98"/>
      <c r="F6" s="98"/>
      <c r="G6" s="98"/>
      <c r="H6" s="98"/>
      <c r="I6" s="34"/>
      <c r="J6" s="34"/>
      <c r="K6" s="37">
        <f t="shared" si="0"/>
        <v>45494</v>
      </c>
      <c r="L6" s="37">
        <f t="shared" si="0"/>
        <v>45495</v>
      </c>
      <c r="M6" s="37">
        <f t="shared" si="0"/>
        <v>45496</v>
      </c>
      <c r="N6" s="37">
        <f t="shared" si="0"/>
        <v>45497</v>
      </c>
      <c r="O6" s="37">
        <f t="shared" si="0"/>
        <v>45498</v>
      </c>
      <c r="P6" s="37">
        <f t="shared" si="0"/>
        <v>45499</v>
      </c>
      <c r="Q6" s="37">
        <f t="shared" si="0"/>
        <v>45500</v>
      </c>
      <c r="R6" s="13"/>
      <c r="S6" s="37">
        <f t="shared" si="1"/>
        <v>45557</v>
      </c>
      <c r="T6" s="37">
        <f t="shared" si="1"/>
        <v>45558</v>
      </c>
      <c r="U6" s="37">
        <f t="shared" si="1"/>
        <v>45559</v>
      </c>
      <c r="V6" s="37">
        <f t="shared" si="1"/>
        <v>45560</v>
      </c>
      <c r="W6" s="37">
        <f t="shared" si="1"/>
        <v>45561</v>
      </c>
      <c r="X6" s="37">
        <f t="shared" si="1"/>
        <v>45562</v>
      </c>
      <c r="Y6" s="37">
        <f t="shared" si="1"/>
        <v>45563</v>
      </c>
    </row>
    <row r="7" spans="1:26" s="15" customFormat="1" ht="9" customHeight="1" x14ac:dyDescent="0.25">
      <c r="A7" s="98"/>
      <c r="B7" s="98"/>
      <c r="C7" s="98"/>
      <c r="D7" s="98"/>
      <c r="E7" s="98"/>
      <c r="F7" s="98"/>
      <c r="G7" s="98"/>
      <c r="H7" s="98"/>
      <c r="I7" s="34"/>
      <c r="J7" s="34"/>
      <c r="K7" s="37">
        <f t="shared" si="0"/>
        <v>45501</v>
      </c>
      <c r="L7" s="37">
        <f t="shared" si="0"/>
        <v>45502</v>
      </c>
      <c r="M7" s="37">
        <f t="shared" si="0"/>
        <v>45503</v>
      </c>
      <c r="N7" s="37">
        <f t="shared" si="0"/>
        <v>45504</v>
      </c>
      <c r="O7" s="37" t="str">
        <f t="shared" si="0"/>
        <v/>
      </c>
      <c r="P7" s="37" t="str">
        <f t="shared" si="0"/>
        <v/>
      </c>
      <c r="Q7" s="37" t="str">
        <f t="shared" si="0"/>
        <v/>
      </c>
      <c r="R7" s="13"/>
      <c r="S7" s="37">
        <f t="shared" si="1"/>
        <v>45564</v>
      </c>
      <c r="T7" s="37">
        <f t="shared" si="1"/>
        <v>45565</v>
      </c>
      <c r="U7" s="37" t="str">
        <f t="shared" si="1"/>
        <v/>
      </c>
      <c r="V7" s="37" t="str">
        <f t="shared" si="1"/>
        <v/>
      </c>
      <c r="W7" s="37" t="str">
        <f t="shared" si="1"/>
        <v/>
      </c>
      <c r="X7" s="37" t="str">
        <f t="shared" si="1"/>
        <v/>
      </c>
      <c r="Y7" s="37" t="str">
        <f t="shared" si="1"/>
        <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45501</v>
      </c>
      <c r="B9" s="103"/>
      <c r="C9" s="103">
        <f>C10</f>
        <v>45502</v>
      </c>
      <c r="D9" s="103"/>
      <c r="E9" s="103">
        <f>E10</f>
        <v>45503</v>
      </c>
      <c r="F9" s="103"/>
      <c r="G9" s="103">
        <f>G10</f>
        <v>45504</v>
      </c>
      <c r="H9" s="103"/>
      <c r="I9" s="103">
        <f>I10</f>
        <v>45505</v>
      </c>
      <c r="J9" s="103"/>
      <c r="K9" s="103">
        <f>K10</f>
        <v>45506</v>
      </c>
      <c r="L9" s="103"/>
      <c r="M9" s="103"/>
      <c r="N9" s="103"/>
      <c r="O9" s="103"/>
      <c r="P9" s="103"/>
      <c r="Q9" s="103"/>
      <c r="R9" s="103"/>
      <c r="S9" s="103">
        <f>S10</f>
        <v>45507</v>
      </c>
      <c r="T9" s="103"/>
      <c r="U9" s="103"/>
      <c r="V9" s="103"/>
      <c r="W9" s="103"/>
      <c r="X9" s="103"/>
      <c r="Y9" s="103"/>
      <c r="Z9" s="105"/>
    </row>
    <row r="10" spans="1:26" s="19" customFormat="1" ht="18.600000000000001" x14ac:dyDescent="0.3">
      <c r="A10" s="38">
        <f>$A$1-(WEEKDAY($A$1,1)-(開始_日-1))-IF((WEEKDAY($A$1,1)-(開始_日-1))&lt;=0,7,0)+1</f>
        <v>45501</v>
      </c>
      <c r="B10" s="21"/>
      <c r="C10" s="39">
        <f>A10+1</f>
        <v>45502</v>
      </c>
      <c r="D10" s="22"/>
      <c r="E10" s="39">
        <f>C10+1</f>
        <v>45503</v>
      </c>
      <c r="F10" s="22"/>
      <c r="G10" s="39">
        <f>E10+1</f>
        <v>45504</v>
      </c>
      <c r="H10" s="22"/>
      <c r="I10" s="39">
        <f>G10+1</f>
        <v>45505</v>
      </c>
      <c r="J10" s="22"/>
      <c r="K10" s="78">
        <f>I10+1</f>
        <v>45506</v>
      </c>
      <c r="L10" s="79"/>
      <c r="M10" s="88"/>
      <c r="N10" s="88"/>
      <c r="O10" s="88"/>
      <c r="P10" s="88"/>
      <c r="Q10" s="88"/>
      <c r="R10" s="89"/>
      <c r="S10" s="76">
        <f>K10+1</f>
        <v>45507</v>
      </c>
      <c r="T10" s="77"/>
      <c r="U10" s="106"/>
      <c r="V10" s="106"/>
      <c r="W10" s="106"/>
      <c r="X10" s="106"/>
      <c r="Y10" s="106"/>
      <c r="Z10" s="107"/>
    </row>
    <row r="11" spans="1:26" s="19" customFormat="1" x14ac:dyDescent="0.3">
      <c r="A11" s="73"/>
      <c r="B11" s="74"/>
      <c r="C11" s="80"/>
      <c r="D11" s="82"/>
      <c r="E11" s="80"/>
      <c r="F11" s="82"/>
      <c r="G11" s="80"/>
      <c r="H11" s="82"/>
      <c r="I11" s="80"/>
      <c r="J11" s="82"/>
      <c r="K11" s="80"/>
      <c r="L11" s="81"/>
      <c r="M11" s="81"/>
      <c r="N11" s="81"/>
      <c r="O11" s="81"/>
      <c r="P11" s="81"/>
      <c r="Q11" s="81"/>
      <c r="R11" s="82"/>
      <c r="S11" s="99"/>
      <c r="T11" s="100"/>
      <c r="U11" s="100"/>
      <c r="V11" s="100"/>
      <c r="W11" s="100"/>
      <c r="X11" s="100"/>
      <c r="Y11" s="100"/>
      <c r="Z11" s="101"/>
    </row>
    <row r="12" spans="1:26" s="19" customFormat="1" x14ac:dyDescent="0.3">
      <c r="A12" s="73"/>
      <c r="B12" s="74"/>
      <c r="C12" s="80"/>
      <c r="D12" s="82"/>
      <c r="E12" s="80" t="s">
        <v>80</v>
      </c>
      <c r="F12" s="82"/>
      <c r="G12" s="80" t="s">
        <v>82</v>
      </c>
      <c r="H12" s="82"/>
      <c r="I12" s="80" t="s">
        <v>46</v>
      </c>
      <c r="J12" s="82"/>
      <c r="K12" s="80" t="s">
        <v>22</v>
      </c>
      <c r="L12" s="81"/>
      <c r="M12" s="81"/>
      <c r="N12" s="81"/>
      <c r="O12" s="81"/>
      <c r="P12" s="81"/>
      <c r="Q12" s="81"/>
      <c r="R12" s="82"/>
      <c r="S12" s="99" t="s">
        <v>24</v>
      </c>
      <c r="T12" s="100"/>
      <c r="U12" s="100"/>
      <c r="V12" s="100"/>
      <c r="W12" s="100"/>
      <c r="X12" s="100"/>
      <c r="Y12" s="100"/>
      <c r="Z12" s="101"/>
    </row>
    <row r="13" spans="1:26" s="19" customFormat="1" x14ac:dyDescent="0.3">
      <c r="A13" s="73"/>
      <c r="B13" s="74"/>
      <c r="C13" s="80"/>
      <c r="D13" s="82"/>
      <c r="E13" s="80"/>
      <c r="F13" s="82"/>
      <c r="G13" s="80"/>
      <c r="H13" s="82"/>
      <c r="I13" s="80"/>
      <c r="J13" s="82"/>
      <c r="K13" s="80"/>
      <c r="L13" s="81"/>
      <c r="M13" s="81"/>
      <c r="N13" s="81"/>
      <c r="O13" s="81"/>
      <c r="P13" s="81"/>
      <c r="Q13" s="81"/>
      <c r="R13" s="82"/>
      <c r="S13" s="99"/>
      <c r="T13" s="100"/>
      <c r="U13" s="100"/>
      <c r="V13" s="100"/>
      <c r="W13" s="100"/>
      <c r="X13" s="100"/>
      <c r="Y13" s="100"/>
      <c r="Z13" s="101"/>
    </row>
    <row r="14" spans="1:26" s="19" customFormat="1" x14ac:dyDescent="0.3">
      <c r="A14" s="73"/>
      <c r="B14" s="74"/>
      <c r="C14" s="80"/>
      <c r="D14" s="82"/>
      <c r="E14" s="80"/>
      <c r="F14" s="82"/>
      <c r="G14" s="80" t="s">
        <v>84</v>
      </c>
      <c r="H14" s="82"/>
      <c r="I14" s="80" t="s">
        <v>45</v>
      </c>
      <c r="J14" s="82"/>
      <c r="K14" s="80" t="s">
        <v>87</v>
      </c>
      <c r="L14" s="81"/>
      <c r="M14" s="81"/>
      <c r="N14" s="81"/>
      <c r="O14" s="81"/>
      <c r="P14" s="81"/>
      <c r="Q14" s="81"/>
      <c r="R14" s="82"/>
      <c r="S14" s="99"/>
      <c r="T14" s="100"/>
      <c r="U14" s="100"/>
      <c r="V14" s="100"/>
      <c r="W14" s="100"/>
      <c r="X14" s="100"/>
      <c r="Y14" s="100"/>
      <c r="Z14" s="101"/>
    </row>
    <row r="15" spans="1:26" s="19" customFormat="1" ht="13.2" customHeight="1" x14ac:dyDescent="0.3">
      <c r="A15" s="70"/>
      <c r="B15" s="71"/>
      <c r="C15" s="91"/>
      <c r="D15" s="92"/>
      <c r="E15" s="91"/>
      <c r="F15" s="92"/>
      <c r="G15" s="91"/>
      <c r="H15" s="92"/>
      <c r="I15" s="91"/>
      <c r="J15" s="92"/>
      <c r="K15" s="91"/>
      <c r="L15" s="93"/>
      <c r="M15" s="93"/>
      <c r="N15" s="93"/>
      <c r="O15" s="93"/>
      <c r="P15" s="93"/>
      <c r="Q15" s="93"/>
      <c r="R15" s="92"/>
      <c r="S15" s="112"/>
      <c r="T15" s="113"/>
      <c r="U15" s="113"/>
      <c r="V15" s="113"/>
      <c r="W15" s="113"/>
      <c r="X15" s="113"/>
      <c r="Y15" s="113"/>
      <c r="Z15" s="114"/>
    </row>
    <row r="16" spans="1:26" s="19" customFormat="1" ht="18.600000000000001" x14ac:dyDescent="0.3">
      <c r="A16" s="38">
        <f>S10+1</f>
        <v>45508</v>
      </c>
      <c r="B16" s="21"/>
      <c r="C16" s="39">
        <f>A16+1</f>
        <v>45509</v>
      </c>
      <c r="D16" s="22"/>
      <c r="E16" s="38">
        <f>C16+1</f>
        <v>45510</v>
      </c>
      <c r="F16" s="40"/>
      <c r="G16" s="39">
        <f>E16+1</f>
        <v>45511</v>
      </c>
      <c r="H16" s="22"/>
      <c r="I16" s="39">
        <f>G16+1</f>
        <v>45512</v>
      </c>
      <c r="J16" s="22"/>
      <c r="K16" s="94">
        <f>I16+1</f>
        <v>45513</v>
      </c>
      <c r="L16" s="95"/>
      <c r="M16" s="96"/>
      <c r="N16" s="96"/>
      <c r="O16" s="96"/>
      <c r="P16" s="96"/>
      <c r="Q16" s="96"/>
      <c r="R16" s="97"/>
      <c r="S16" s="94">
        <f>K16+1</f>
        <v>45514</v>
      </c>
      <c r="T16" s="95"/>
      <c r="U16" s="96"/>
      <c r="V16" s="96"/>
      <c r="W16" s="96"/>
      <c r="X16" s="96"/>
      <c r="Y16" s="96"/>
      <c r="Z16" s="97"/>
    </row>
    <row r="17" spans="1:26" s="19" customFormat="1" x14ac:dyDescent="0.3">
      <c r="A17" s="73"/>
      <c r="B17" s="74"/>
      <c r="C17" s="80"/>
      <c r="D17" s="82"/>
      <c r="E17" s="73"/>
      <c r="F17" s="75"/>
      <c r="G17" s="80"/>
      <c r="H17" s="82"/>
      <c r="I17" s="80"/>
      <c r="J17" s="82"/>
      <c r="K17" s="73"/>
      <c r="L17" s="74"/>
      <c r="M17" s="74"/>
      <c r="N17" s="74"/>
      <c r="O17" s="74"/>
      <c r="P17" s="74"/>
      <c r="Q17" s="74"/>
      <c r="R17" s="75"/>
      <c r="S17" s="73"/>
      <c r="T17" s="74"/>
      <c r="U17" s="74"/>
      <c r="V17" s="74"/>
      <c r="W17" s="74"/>
      <c r="X17" s="74"/>
      <c r="Y17" s="74"/>
      <c r="Z17" s="75"/>
    </row>
    <row r="18" spans="1:26" s="19" customFormat="1" x14ac:dyDescent="0.3">
      <c r="A18" s="73" t="s">
        <v>29</v>
      </c>
      <c r="B18" s="74"/>
      <c r="C18" s="80" t="s">
        <v>28</v>
      </c>
      <c r="D18" s="82"/>
      <c r="E18" s="73" t="s">
        <v>29</v>
      </c>
      <c r="F18" s="75"/>
      <c r="G18" s="80" t="s">
        <v>83</v>
      </c>
      <c r="H18" s="82"/>
      <c r="I18" s="80" t="s">
        <v>21</v>
      </c>
      <c r="J18" s="82"/>
      <c r="K18" s="73" t="s">
        <v>29</v>
      </c>
      <c r="L18" s="74"/>
      <c r="M18" s="74"/>
      <c r="N18" s="74"/>
      <c r="O18" s="74"/>
      <c r="P18" s="74"/>
      <c r="Q18" s="74"/>
      <c r="R18" s="75"/>
      <c r="S18" s="73" t="s">
        <v>29</v>
      </c>
      <c r="T18" s="74"/>
      <c r="U18" s="74"/>
      <c r="V18" s="74"/>
      <c r="W18" s="74"/>
      <c r="X18" s="74"/>
      <c r="Y18" s="74"/>
      <c r="Z18" s="75"/>
    </row>
    <row r="19" spans="1:26" s="19" customFormat="1" x14ac:dyDescent="0.3">
      <c r="A19" s="73"/>
      <c r="B19" s="74"/>
      <c r="C19" s="80"/>
      <c r="D19" s="82"/>
      <c r="E19" s="73"/>
      <c r="F19" s="75"/>
      <c r="G19" s="80"/>
      <c r="H19" s="82"/>
      <c r="I19" s="80"/>
      <c r="J19" s="82"/>
      <c r="K19" s="73"/>
      <c r="L19" s="74"/>
      <c r="M19" s="74"/>
      <c r="N19" s="74"/>
      <c r="O19" s="74"/>
      <c r="P19" s="74"/>
      <c r="Q19" s="74"/>
      <c r="R19" s="75"/>
      <c r="S19" s="73"/>
      <c r="T19" s="74"/>
      <c r="U19" s="74"/>
      <c r="V19" s="74"/>
      <c r="W19" s="74"/>
      <c r="X19" s="74"/>
      <c r="Y19" s="74"/>
      <c r="Z19" s="75"/>
    </row>
    <row r="20" spans="1:26" s="19" customFormat="1" x14ac:dyDescent="0.3">
      <c r="A20" s="73"/>
      <c r="B20" s="74"/>
      <c r="C20" s="80"/>
      <c r="D20" s="82"/>
      <c r="E20" s="73"/>
      <c r="F20" s="75"/>
      <c r="G20" s="80" t="s">
        <v>85</v>
      </c>
      <c r="H20" s="82"/>
      <c r="I20" s="80" t="s">
        <v>65</v>
      </c>
      <c r="J20" s="82"/>
      <c r="K20" s="73"/>
      <c r="L20" s="74"/>
      <c r="M20" s="74"/>
      <c r="N20" s="74"/>
      <c r="O20" s="74"/>
      <c r="P20" s="74"/>
      <c r="Q20" s="74"/>
      <c r="R20" s="75"/>
      <c r="S20" s="73"/>
      <c r="T20" s="74"/>
      <c r="U20" s="74"/>
      <c r="V20" s="74"/>
      <c r="W20" s="74"/>
      <c r="X20" s="74"/>
      <c r="Y20" s="74"/>
      <c r="Z20" s="75"/>
    </row>
    <row r="21" spans="1:26" s="19" customFormat="1" ht="13.2" customHeight="1" x14ac:dyDescent="0.3">
      <c r="A21" s="70"/>
      <c r="B21" s="71"/>
      <c r="C21" s="91"/>
      <c r="D21" s="92"/>
      <c r="E21" s="70"/>
      <c r="F21" s="72"/>
      <c r="G21" s="91"/>
      <c r="H21" s="92"/>
      <c r="I21" s="91"/>
      <c r="J21" s="92"/>
      <c r="K21" s="70"/>
      <c r="L21" s="71"/>
      <c r="M21" s="71"/>
      <c r="N21" s="71"/>
      <c r="O21" s="71"/>
      <c r="P21" s="71"/>
      <c r="Q21" s="71"/>
      <c r="R21" s="72"/>
      <c r="S21" s="70"/>
      <c r="T21" s="71"/>
      <c r="U21" s="71"/>
      <c r="V21" s="71"/>
      <c r="W21" s="71"/>
      <c r="X21" s="71"/>
      <c r="Y21" s="71"/>
      <c r="Z21" s="72"/>
    </row>
    <row r="22" spans="1:26" s="19" customFormat="1" ht="18.600000000000001" x14ac:dyDescent="0.3">
      <c r="A22" s="38">
        <f>S16+1</f>
        <v>45515</v>
      </c>
      <c r="B22" s="21"/>
      <c r="C22" s="38">
        <f>A22+1</f>
        <v>45516</v>
      </c>
      <c r="D22" s="40"/>
      <c r="E22" s="38">
        <f>C22+1</f>
        <v>45517</v>
      </c>
      <c r="F22" s="40"/>
      <c r="G22" s="38">
        <f>E22+1</f>
        <v>45518</v>
      </c>
      <c r="H22" s="40"/>
      <c r="I22" s="38">
        <f>G22+1</f>
        <v>45519</v>
      </c>
      <c r="J22" s="40"/>
      <c r="K22" s="78">
        <f>I22+1</f>
        <v>45520</v>
      </c>
      <c r="L22" s="79"/>
      <c r="M22" s="88"/>
      <c r="N22" s="88"/>
      <c r="O22" s="88"/>
      <c r="P22" s="88"/>
      <c r="Q22" s="88"/>
      <c r="R22" s="89"/>
      <c r="S22" s="76">
        <f>K22+1</f>
        <v>45521</v>
      </c>
      <c r="T22" s="77"/>
      <c r="U22" s="106"/>
      <c r="V22" s="106"/>
      <c r="W22" s="106"/>
      <c r="X22" s="106"/>
      <c r="Y22" s="106"/>
      <c r="Z22" s="107"/>
    </row>
    <row r="23" spans="1:26" s="19" customFormat="1" x14ac:dyDescent="0.3">
      <c r="A23" s="73"/>
      <c r="B23" s="74"/>
      <c r="C23" s="73"/>
      <c r="D23" s="75"/>
      <c r="E23" s="73"/>
      <c r="F23" s="75"/>
      <c r="G23" s="73"/>
      <c r="H23" s="75"/>
      <c r="I23" s="73"/>
      <c r="J23" s="75"/>
      <c r="K23" s="80"/>
      <c r="L23" s="81"/>
      <c r="M23" s="81"/>
      <c r="N23" s="81"/>
      <c r="O23" s="81"/>
      <c r="P23" s="81"/>
      <c r="Q23" s="81"/>
      <c r="R23" s="82"/>
      <c r="S23" s="99"/>
      <c r="T23" s="100"/>
      <c r="U23" s="100"/>
      <c r="V23" s="100"/>
      <c r="W23" s="100"/>
      <c r="X23" s="100"/>
      <c r="Y23" s="100"/>
      <c r="Z23" s="101"/>
    </row>
    <row r="24" spans="1:26" s="19" customFormat="1" x14ac:dyDescent="0.3">
      <c r="A24" s="73" t="s">
        <v>29</v>
      </c>
      <c r="B24" s="74"/>
      <c r="C24" s="73" t="s">
        <v>29</v>
      </c>
      <c r="D24" s="75"/>
      <c r="E24" s="73" t="s">
        <v>29</v>
      </c>
      <c r="F24" s="75"/>
      <c r="G24" s="73" t="s">
        <v>29</v>
      </c>
      <c r="H24" s="75"/>
      <c r="I24" s="73" t="s">
        <v>29</v>
      </c>
      <c r="J24" s="75"/>
      <c r="K24" s="80" t="s">
        <v>26</v>
      </c>
      <c r="L24" s="81"/>
      <c r="M24" s="81"/>
      <c r="N24" s="81"/>
      <c r="O24" s="81"/>
      <c r="P24" s="81"/>
      <c r="Q24" s="81"/>
      <c r="R24" s="82"/>
      <c r="S24" s="99" t="s">
        <v>43</v>
      </c>
      <c r="T24" s="100"/>
      <c r="U24" s="100"/>
      <c r="V24" s="100"/>
      <c r="W24" s="100"/>
      <c r="X24" s="100"/>
      <c r="Y24" s="100"/>
      <c r="Z24" s="101"/>
    </row>
    <row r="25" spans="1:26" s="19" customFormat="1" x14ac:dyDescent="0.3">
      <c r="A25" s="73"/>
      <c r="B25" s="74"/>
      <c r="C25" s="73"/>
      <c r="D25" s="75"/>
      <c r="E25" s="73"/>
      <c r="F25" s="75"/>
      <c r="G25" s="73"/>
      <c r="H25" s="75"/>
      <c r="I25" s="73"/>
      <c r="J25" s="75"/>
      <c r="K25" s="80"/>
      <c r="L25" s="81"/>
      <c r="M25" s="81"/>
      <c r="N25" s="81"/>
      <c r="O25" s="81"/>
      <c r="P25" s="81"/>
      <c r="Q25" s="81"/>
      <c r="R25" s="82"/>
      <c r="S25" s="99"/>
      <c r="T25" s="100"/>
      <c r="U25" s="100"/>
      <c r="V25" s="100"/>
      <c r="W25" s="100"/>
      <c r="X25" s="100"/>
      <c r="Y25" s="100"/>
      <c r="Z25" s="101"/>
    </row>
    <row r="26" spans="1:26" s="19" customFormat="1" x14ac:dyDescent="0.3">
      <c r="A26" s="73"/>
      <c r="B26" s="74"/>
      <c r="C26" s="73"/>
      <c r="D26" s="75"/>
      <c r="E26" s="73"/>
      <c r="F26" s="75"/>
      <c r="G26" s="73"/>
      <c r="H26" s="75"/>
      <c r="I26" s="73"/>
      <c r="J26" s="75"/>
      <c r="K26" s="80" t="s">
        <v>88</v>
      </c>
      <c r="L26" s="81"/>
      <c r="M26" s="81"/>
      <c r="N26" s="81"/>
      <c r="O26" s="81"/>
      <c r="P26" s="81"/>
      <c r="Q26" s="81"/>
      <c r="R26" s="82"/>
      <c r="S26" s="99"/>
      <c r="T26" s="100"/>
      <c r="U26" s="100"/>
      <c r="V26" s="100"/>
      <c r="W26" s="100"/>
      <c r="X26" s="100"/>
      <c r="Y26" s="100"/>
      <c r="Z26" s="101"/>
    </row>
    <row r="27" spans="1:26" s="19" customFormat="1" x14ac:dyDescent="0.3">
      <c r="A27" s="70"/>
      <c r="B27" s="71"/>
      <c r="C27" s="70"/>
      <c r="D27" s="72"/>
      <c r="E27" s="70"/>
      <c r="F27" s="72"/>
      <c r="G27" s="70"/>
      <c r="H27" s="72"/>
      <c r="I27" s="70"/>
      <c r="J27" s="72"/>
      <c r="K27" s="91"/>
      <c r="L27" s="93"/>
      <c r="M27" s="93"/>
      <c r="N27" s="93"/>
      <c r="O27" s="93"/>
      <c r="P27" s="93"/>
      <c r="Q27" s="93"/>
      <c r="R27" s="92"/>
      <c r="S27" s="112"/>
      <c r="T27" s="113"/>
      <c r="U27" s="113"/>
      <c r="V27" s="113"/>
      <c r="W27" s="113"/>
      <c r="X27" s="113"/>
      <c r="Y27" s="113"/>
      <c r="Z27" s="114"/>
    </row>
    <row r="28" spans="1:26" s="19" customFormat="1" ht="18.600000000000001" x14ac:dyDescent="0.3">
      <c r="A28" s="38">
        <f>S22+1</f>
        <v>45522</v>
      </c>
      <c r="B28" s="21"/>
      <c r="C28" s="39">
        <f>A28+1</f>
        <v>45523</v>
      </c>
      <c r="D28" s="22"/>
      <c r="E28" s="39">
        <f>C28+1</f>
        <v>45524</v>
      </c>
      <c r="F28" s="22"/>
      <c r="G28" s="39">
        <f>E28+1</f>
        <v>45525</v>
      </c>
      <c r="H28" s="22"/>
      <c r="I28" s="39">
        <f>G28+1</f>
        <v>45526</v>
      </c>
      <c r="J28" s="22"/>
      <c r="K28" s="78">
        <f>I28+1</f>
        <v>45527</v>
      </c>
      <c r="L28" s="79"/>
      <c r="M28" s="88"/>
      <c r="N28" s="88"/>
      <c r="O28" s="88"/>
      <c r="P28" s="88"/>
      <c r="Q28" s="88"/>
      <c r="R28" s="89"/>
      <c r="S28" s="76">
        <f>K28+1</f>
        <v>45528</v>
      </c>
      <c r="T28" s="77"/>
      <c r="U28" s="106"/>
      <c r="V28" s="106"/>
      <c r="W28" s="106"/>
      <c r="X28" s="106"/>
      <c r="Y28" s="106"/>
      <c r="Z28" s="107"/>
    </row>
    <row r="29" spans="1:26" s="19" customFormat="1" x14ac:dyDescent="0.3">
      <c r="A29" s="73"/>
      <c r="B29" s="74"/>
      <c r="C29" s="80"/>
      <c r="D29" s="82"/>
      <c r="E29" s="80"/>
      <c r="F29" s="82"/>
      <c r="G29" s="80"/>
      <c r="H29" s="82"/>
      <c r="I29" s="80"/>
      <c r="J29" s="82"/>
      <c r="K29" s="80"/>
      <c r="L29" s="81"/>
      <c r="M29" s="81"/>
      <c r="N29" s="81"/>
      <c r="O29" s="81"/>
      <c r="P29" s="81"/>
      <c r="Q29" s="81"/>
      <c r="R29" s="82"/>
      <c r="S29" s="99"/>
      <c r="T29" s="100"/>
      <c r="U29" s="100"/>
      <c r="V29" s="100"/>
      <c r="W29" s="100"/>
      <c r="X29" s="100"/>
      <c r="Y29" s="100"/>
      <c r="Z29" s="101"/>
    </row>
    <row r="30" spans="1:26" s="19" customFormat="1" x14ac:dyDescent="0.3">
      <c r="A30" s="73" t="s">
        <v>29</v>
      </c>
      <c r="B30" s="74"/>
      <c r="C30" s="80" t="s">
        <v>30</v>
      </c>
      <c r="D30" s="82"/>
      <c r="E30" s="80" t="s">
        <v>81</v>
      </c>
      <c r="F30" s="82"/>
      <c r="G30" s="80" t="s">
        <v>77</v>
      </c>
      <c r="H30" s="82"/>
      <c r="I30" s="80" t="s">
        <v>46</v>
      </c>
      <c r="J30" s="82"/>
      <c r="K30" s="80" t="s">
        <v>41</v>
      </c>
      <c r="L30" s="81"/>
      <c r="M30" s="81"/>
      <c r="N30" s="81"/>
      <c r="O30" s="81"/>
      <c r="P30" s="81"/>
      <c r="Q30" s="81"/>
      <c r="R30" s="82"/>
      <c r="S30" s="99" t="s">
        <v>44</v>
      </c>
      <c r="T30" s="100"/>
      <c r="U30" s="100"/>
      <c r="V30" s="100"/>
      <c r="W30" s="100"/>
      <c r="X30" s="100"/>
      <c r="Y30" s="100"/>
      <c r="Z30" s="101"/>
    </row>
    <row r="31" spans="1:26" s="19" customFormat="1" x14ac:dyDescent="0.3">
      <c r="A31" s="73"/>
      <c r="B31" s="74"/>
      <c r="C31" s="80"/>
      <c r="D31" s="82"/>
      <c r="E31" s="80"/>
      <c r="F31" s="82"/>
      <c r="G31" s="80"/>
      <c r="H31" s="82"/>
      <c r="I31" s="80"/>
      <c r="J31" s="82"/>
      <c r="K31" s="80"/>
      <c r="L31" s="81"/>
      <c r="M31" s="81"/>
      <c r="N31" s="81"/>
      <c r="O31" s="81"/>
      <c r="P31" s="81"/>
      <c r="Q31" s="81"/>
      <c r="R31" s="82"/>
      <c r="S31" s="99"/>
      <c r="T31" s="100"/>
      <c r="U31" s="100"/>
      <c r="V31" s="100"/>
      <c r="W31" s="100"/>
      <c r="X31" s="100"/>
      <c r="Y31" s="100"/>
      <c r="Z31" s="101"/>
    </row>
    <row r="32" spans="1:26" s="19" customFormat="1" x14ac:dyDescent="0.3">
      <c r="A32" s="73"/>
      <c r="B32" s="74"/>
      <c r="C32" s="80"/>
      <c r="D32" s="82"/>
      <c r="E32" s="80"/>
      <c r="F32" s="82"/>
      <c r="G32" s="80" t="s">
        <v>86</v>
      </c>
      <c r="H32" s="82"/>
      <c r="I32" s="80" t="s">
        <v>66</v>
      </c>
      <c r="J32" s="82"/>
      <c r="K32" s="80" t="s">
        <v>89</v>
      </c>
      <c r="L32" s="81"/>
      <c r="M32" s="81"/>
      <c r="N32" s="81"/>
      <c r="O32" s="81"/>
      <c r="P32" s="81"/>
      <c r="Q32" s="81"/>
      <c r="R32" s="82"/>
      <c r="S32" s="99"/>
      <c r="T32" s="100"/>
      <c r="U32" s="100"/>
      <c r="V32" s="100"/>
      <c r="W32" s="100"/>
      <c r="X32" s="100"/>
      <c r="Y32" s="100"/>
      <c r="Z32" s="101"/>
    </row>
    <row r="33" spans="1:26" s="19" customFormat="1" x14ac:dyDescent="0.3">
      <c r="A33" s="70"/>
      <c r="B33" s="71"/>
      <c r="C33" s="91"/>
      <c r="D33" s="92"/>
      <c r="E33" s="91"/>
      <c r="F33" s="92"/>
      <c r="G33" s="91"/>
      <c r="H33" s="92"/>
      <c r="I33" s="91"/>
      <c r="J33" s="92"/>
      <c r="K33" s="91"/>
      <c r="L33" s="93"/>
      <c r="M33" s="93"/>
      <c r="N33" s="93"/>
      <c r="O33" s="93"/>
      <c r="P33" s="93"/>
      <c r="Q33" s="93"/>
      <c r="R33" s="92"/>
      <c r="S33" s="112"/>
      <c r="T33" s="113"/>
      <c r="U33" s="113"/>
      <c r="V33" s="113"/>
      <c r="W33" s="113"/>
      <c r="X33" s="113"/>
      <c r="Y33" s="113"/>
      <c r="Z33" s="114"/>
    </row>
    <row r="34" spans="1:26" s="19" customFormat="1" ht="18.600000000000001" x14ac:dyDescent="0.3">
      <c r="A34" s="38">
        <f>S28+1</f>
        <v>45529</v>
      </c>
      <c r="B34" s="21"/>
      <c r="C34" s="39">
        <f>A34+1</f>
        <v>45530</v>
      </c>
      <c r="D34" s="22"/>
      <c r="E34" s="39">
        <f>C34+1</f>
        <v>45531</v>
      </c>
      <c r="F34" s="22"/>
      <c r="G34" s="38">
        <f>E34+1</f>
        <v>45532</v>
      </c>
      <c r="H34" s="40"/>
      <c r="I34" s="39">
        <f>G34+1</f>
        <v>45533</v>
      </c>
      <c r="J34" s="22"/>
      <c r="K34" s="78">
        <f>I34+1</f>
        <v>45534</v>
      </c>
      <c r="L34" s="79"/>
      <c r="M34" s="88"/>
      <c r="N34" s="88"/>
      <c r="O34" s="88"/>
      <c r="P34" s="88"/>
      <c r="Q34" s="88"/>
      <c r="R34" s="89"/>
      <c r="S34" s="76">
        <f>K34+1</f>
        <v>45535</v>
      </c>
      <c r="T34" s="77"/>
      <c r="U34" s="106"/>
      <c r="V34" s="106"/>
      <c r="W34" s="106"/>
      <c r="X34" s="106"/>
      <c r="Y34" s="106"/>
      <c r="Z34" s="107"/>
    </row>
    <row r="35" spans="1:26" s="19" customFormat="1" x14ac:dyDescent="0.3">
      <c r="A35" s="73"/>
      <c r="B35" s="74"/>
      <c r="C35" s="80"/>
      <c r="D35" s="82"/>
      <c r="E35" s="80"/>
      <c r="F35" s="82"/>
      <c r="G35" s="73"/>
      <c r="H35" s="75"/>
      <c r="I35" s="80"/>
      <c r="J35" s="82"/>
      <c r="K35" s="80"/>
      <c r="L35" s="81"/>
      <c r="M35" s="81"/>
      <c r="N35" s="81"/>
      <c r="O35" s="81"/>
      <c r="P35" s="81"/>
      <c r="Q35" s="81"/>
      <c r="R35" s="82"/>
      <c r="S35" s="99"/>
      <c r="T35" s="100"/>
      <c r="U35" s="100"/>
      <c r="V35" s="100"/>
      <c r="W35" s="100"/>
      <c r="X35" s="100"/>
      <c r="Y35" s="100"/>
      <c r="Z35" s="101"/>
    </row>
    <row r="36" spans="1:26" s="19" customFormat="1" x14ac:dyDescent="0.3">
      <c r="A36" s="73" t="s">
        <v>29</v>
      </c>
      <c r="B36" s="74"/>
      <c r="C36" s="80" t="s">
        <v>31</v>
      </c>
      <c r="D36" s="82"/>
      <c r="E36" s="80" t="s">
        <v>76</v>
      </c>
      <c r="F36" s="82"/>
      <c r="G36" s="73" t="s">
        <v>29</v>
      </c>
      <c r="H36" s="75"/>
      <c r="I36" s="80" t="s">
        <v>25</v>
      </c>
      <c r="J36" s="82"/>
      <c r="K36" s="80"/>
      <c r="L36" s="81"/>
      <c r="M36" s="81"/>
      <c r="N36" s="81"/>
      <c r="O36" s="81"/>
      <c r="P36" s="81"/>
      <c r="Q36" s="81"/>
      <c r="R36" s="82"/>
      <c r="S36" s="99"/>
      <c r="T36" s="100"/>
      <c r="U36" s="100"/>
      <c r="V36" s="100"/>
      <c r="W36" s="100"/>
      <c r="X36" s="100"/>
      <c r="Y36" s="100"/>
      <c r="Z36" s="101"/>
    </row>
    <row r="37" spans="1:26" s="19" customFormat="1" x14ac:dyDescent="0.3">
      <c r="A37" s="73"/>
      <c r="B37" s="74"/>
      <c r="C37" s="80"/>
      <c r="D37" s="82"/>
      <c r="E37" s="80"/>
      <c r="F37" s="82"/>
      <c r="G37" s="73"/>
      <c r="H37" s="75"/>
      <c r="I37" s="80"/>
      <c r="J37" s="82"/>
      <c r="K37" s="80"/>
      <c r="L37" s="81"/>
      <c r="M37" s="81"/>
      <c r="N37" s="81"/>
      <c r="O37" s="81"/>
      <c r="P37" s="81"/>
      <c r="Q37" s="81"/>
      <c r="R37" s="82"/>
      <c r="S37" s="99"/>
      <c r="T37" s="100"/>
      <c r="U37" s="100"/>
      <c r="V37" s="100"/>
      <c r="W37" s="100"/>
      <c r="X37" s="100"/>
      <c r="Y37" s="100"/>
      <c r="Z37" s="101"/>
    </row>
    <row r="38" spans="1:26" s="19" customFormat="1" x14ac:dyDescent="0.3">
      <c r="A38" s="73"/>
      <c r="B38" s="74"/>
      <c r="C38" s="80"/>
      <c r="D38" s="82"/>
      <c r="E38" s="80"/>
      <c r="F38" s="82"/>
      <c r="G38" s="73"/>
      <c r="H38" s="75"/>
      <c r="I38" s="80" t="s">
        <v>73</v>
      </c>
      <c r="J38" s="82"/>
      <c r="K38" s="80"/>
      <c r="L38" s="81"/>
      <c r="M38" s="81"/>
      <c r="N38" s="81"/>
      <c r="O38" s="81"/>
      <c r="P38" s="81"/>
      <c r="Q38" s="81"/>
      <c r="R38" s="82"/>
      <c r="S38" s="99"/>
      <c r="T38" s="100"/>
      <c r="U38" s="100"/>
      <c r="V38" s="100"/>
      <c r="W38" s="100"/>
      <c r="X38" s="100"/>
      <c r="Y38" s="100"/>
      <c r="Z38" s="101"/>
    </row>
    <row r="39" spans="1:26" s="19" customFormat="1" x14ac:dyDescent="0.3">
      <c r="A39" s="70"/>
      <c r="B39" s="71"/>
      <c r="C39" s="91"/>
      <c r="D39" s="92"/>
      <c r="E39" s="91"/>
      <c r="F39" s="92"/>
      <c r="G39" s="70"/>
      <c r="H39" s="72"/>
      <c r="I39" s="91"/>
      <c r="J39" s="92"/>
      <c r="K39" s="91"/>
      <c r="L39" s="93"/>
      <c r="M39" s="93"/>
      <c r="N39" s="93"/>
      <c r="O39" s="93"/>
      <c r="P39" s="93"/>
      <c r="Q39" s="93"/>
      <c r="R39" s="92"/>
      <c r="S39" s="112"/>
      <c r="T39" s="113"/>
      <c r="U39" s="113"/>
      <c r="V39" s="113"/>
      <c r="W39" s="113"/>
      <c r="X39" s="113"/>
      <c r="Y39" s="113"/>
      <c r="Z39" s="114"/>
    </row>
    <row r="40" spans="1:26" ht="18.600000000000001" x14ac:dyDescent="0.3">
      <c r="A40" s="38">
        <f>S34+1</f>
        <v>45536</v>
      </c>
      <c r="B40" s="21"/>
      <c r="C40" s="39">
        <f>A40+1</f>
        <v>45537</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73"/>
      <c r="B42" s="74"/>
      <c r="C42" s="80"/>
      <c r="D42" s="82"/>
      <c r="E42" s="41"/>
      <c r="F42" s="19" t="s">
        <v>91</v>
      </c>
      <c r="G42" s="19"/>
      <c r="H42" s="19"/>
      <c r="I42" s="19"/>
      <c r="J42" s="19"/>
      <c r="K42" s="19"/>
      <c r="L42" s="19"/>
      <c r="M42" s="19"/>
      <c r="N42" s="19"/>
      <c r="O42" s="19"/>
      <c r="P42" s="19"/>
      <c r="Q42" s="19"/>
      <c r="R42" s="19"/>
      <c r="S42" s="19"/>
      <c r="T42" s="19"/>
      <c r="U42" s="19"/>
      <c r="V42" s="19"/>
      <c r="W42" s="19"/>
      <c r="X42" s="19"/>
      <c r="Y42" s="19"/>
      <c r="Z42" s="42"/>
    </row>
    <row r="43" spans="1:26" x14ac:dyDescent="0.3">
      <c r="A43" s="73"/>
      <c r="B43" s="74"/>
      <c r="C43" s="80"/>
      <c r="D43" s="82"/>
      <c r="E43" s="41"/>
      <c r="F43" s="19"/>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t="s">
        <v>92</v>
      </c>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printOptions horizontalCentered="1"/>
  <pageMargins left="0.5" right="0.5" top="0.25" bottom="0.25" header="0.25" footer="0.25"/>
  <pageSetup paperSize="9" scale="9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5"/>
  <sheetViews>
    <sheetView showGridLines="0" topLeftCell="M1" workbookViewId="0">
      <selection activeCell="AO16" sqref="AO16"/>
    </sheetView>
  </sheetViews>
  <sheetFormatPr defaultColWidth="9" defaultRowHeight="14.4" x14ac:dyDescent="0.3"/>
  <cols>
    <col min="1" max="1" width="4.7265625" style="26" customWidth="1"/>
    <col min="2" max="2" width="13.453125" style="26" customWidth="1"/>
    <col min="3" max="3" width="4.7265625" style="26" customWidth="1"/>
    <col min="4" max="4" width="13.453125" style="26" customWidth="1"/>
    <col min="5" max="5" width="4.7265625" style="26" customWidth="1"/>
    <col min="6" max="6" width="13.453125" style="26" customWidth="1"/>
    <col min="7" max="7" width="4.7265625" style="26" customWidth="1"/>
    <col min="8" max="8" width="13.453125" style="26" customWidth="1"/>
    <col min="9" max="9" width="4.7265625" style="26" customWidth="1"/>
    <col min="10" max="10" width="13.453125" style="26" customWidth="1"/>
    <col min="11" max="17" width="2.26953125" style="26" customWidth="1"/>
    <col min="18" max="18" width="1.453125" style="26" customWidth="1"/>
    <col min="19" max="25" width="2.26953125" style="26" customWidth="1"/>
    <col min="26" max="26" width="1.453125" style="26" customWidth="1"/>
    <col min="27" max="16384" width="9" style="26"/>
  </cols>
  <sheetData>
    <row r="1" spans="1:26" s="13" customFormat="1" ht="15" customHeight="1" x14ac:dyDescent="0.25">
      <c r="A1" s="98">
        <f>DATE('1'!AD18,'1'!AD20+8,1)</f>
        <v>45536</v>
      </c>
      <c r="B1" s="98"/>
      <c r="C1" s="98"/>
      <c r="D1" s="98"/>
      <c r="E1" s="98"/>
      <c r="F1" s="98"/>
      <c r="G1" s="98"/>
      <c r="H1" s="98"/>
      <c r="I1" s="34"/>
      <c r="J1" s="34"/>
      <c r="K1" s="104">
        <f>DATE(YEAR(A1),MONTH(A1)-1,1)</f>
        <v>45505</v>
      </c>
      <c r="L1" s="104"/>
      <c r="M1" s="104"/>
      <c r="N1" s="104"/>
      <c r="O1" s="104"/>
      <c r="P1" s="104"/>
      <c r="Q1" s="104"/>
      <c r="S1" s="104">
        <f>DATE(YEAR(A1),MONTH(A1)+1,1)</f>
        <v>45566</v>
      </c>
      <c r="T1" s="104"/>
      <c r="U1" s="104"/>
      <c r="V1" s="104"/>
      <c r="W1" s="104"/>
      <c r="X1" s="104"/>
      <c r="Y1" s="104"/>
    </row>
    <row r="2" spans="1:26" s="13" customFormat="1" ht="11.25" customHeight="1" x14ac:dyDescent="0.25">
      <c r="A2" s="98"/>
      <c r="B2" s="98"/>
      <c r="C2" s="98"/>
      <c r="D2" s="98"/>
      <c r="E2" s="98"/>
      <c r="F2" s="98"/>
      <c r="G2" s="98"/>
      <c r="H2" s="98"/>
      <c r="I2" s="34"/>
      <c r="J2" s="34"/>
      <c r="K2" s="14" t="str">
        <f>INDEX({"日";"月";"火";"水";"木";"金";"土"},1+MOD(開始_日+1-2,7))</f>
        <v>日</v>
      </c>
      <c r="L2" s="14" t="str">
        <f>INDEX({"日";"月";"火";"水";"木";"金";"土"},1+MOD(開始_日+2-2,7))</f>
        <v>月</v>
      </c>
      <c r="M2" s="14" t="str">
        <f>INDEX({"日";"月";"火";"水";"木";"金";"土"},1+MOD(開始_日+3-2,7))</f>
        <v>火</v>
      </c>
      <c r="N2" s="14" t="str">
        <f>INDEX({"日";"月";"火";"水";"木";"金";"土"},1+MOD(開始_日+4-2,7))</f>
        <v>水</v>
      </c>
      <c r="O2" s="14" t="str">
        <f>INDEX({"日";"月";"火";"水";"木";"金";"土"},1+MOD(開始_日+5-2,7))</f>
        <v>木</v>
      </c>
      <c r="P2" s="14" t="str">
        <f>INDEX({"日";"月";"火";"水";"木";"金";"土"},1+MOD(開始_日+6-2,7))</f>
        <v>金</v>
      </c>
      <c r="Q2" s="14" t="str">
        <f>INDEX({"日";"月";"火";"水";"木";"金";"土"},1+MOD(開始_日+7-2,7))</f>
        <v>土</v>
      </c>
      <c r="S2" s="14" t="str">
        <f>INDEX({"日";"月";"火";"水";"木";"金";"土"},1+MOD(開始_日+1-2,7))</f>
        <v>日</v>
      </c>
      <c r="T2" s="14" t="str">
        <f>INDEX({"日";"月";"火";"水";"木";"金";"土"},1+MOD(開始_日+2-2,7))</f>
        <v>月</v>
      </c>
      <c r="U2" s="14" t="str">
        <f>INDEX({"日";"月";"火";"水";"木";"金";"土"},1+MOD(開始_日+3-2,7))</f>
        <v>火</v>
      </c>
      <c r="V2" s="14" t="str">
        <f>INDEX({"日";"月";"火";"水";"木";"金";"土"},1+MOD(開始_日+4-2,7))</f>
        <v>水</v>
      </c>
      <c r="W2" s="14" t="str">
        <f>INDEX({"日";"月";"火";"水";"木";"金";"土"},1+MOD(開始_日+5-2,7))</f>
        <v>木</v>
      </c>
      <c r="X2" s="14" t="str">
        <f>INDEX({"日";"月";"火";"水";"木";"金";"土"},1+MOD(開始_日+6-2,7))</f>
        <v>金</v>
      </c>
      <c r="Y2" s="14" t="str">
        <f>INDEX({"日";"月";"火";"水";"木";"金";"土"},1+MOD(開始_日+7-2,7))</f>
        <v>土</v>
      </c>
    </row>
    <row r="3" spans="1:26" s="15" customFormat="1" ht="9" customHeight="1" x14ac:dyDescent="0.25">
      <c r="A3" s="98"/>
      <c r="B3" s="98"/>
      <c r="C3" s="98"/>
      <c r="D3" s="98"/>
      <c r="E3" s="98"/>
      <c r="F3" s="98"/>
      <c r="G3" s="98"/>
      <c r="H3" s="98"/>
      <c r="I3" s="34"/>
      <c r="J3" s="34"/>
      <c r="K3" s="37" t="str">
        <f t="shared" ref="K3:Q8" si="0">IF(MONTH($K$1)&lt;&gt;MONTH($K$1-(WEEKDAY($K$1,1)-(開始_日-1))-IF((WEEKDAY($K$1,1)-(開始_日-1))&lt;=0,7,0)+(ROW(K3)-ROW($K$3))*7+(COLUMN(K3)-COLUMN($K$3)+1)),"",$K$1-(WEEKDAY($K$1,1)-(開始_日-1))-IF((WEEKDAY($K$1,1)-(開始_日-1))&lt;=0,7,0)+(ROW(K3)-ROW($K$3))*7+(COLUMN(K3)-COLUMN($K$3)+1))</f>
        <v/>
      </c>
      <c r="L3" s="37" t="str">
        <f t="shared" si="0"/>
        <v/>
      </c>
      <c r="M3" s="37" t="str">
        <f t="shared" si="0"/>
        <v/>
      </c>
      <c r="N3" s="37" t="str">
        <f t="shared" si="0"/>
        <v/>
      </c>
      <c r="O3" s="37">
        <f t="shared" si="0"/>
        <v>45505</v>
      </c>
      <c r="P3" s="37">
        <f t="shared" si="0"/>
        <v>45506</v>
      </c>
      <c r="Q3" s="37">
        <f t="shared" si="0"/>
        <v>45507</v>
      </c>
      <c r="R3" s="13"/>
      <c r="S3" s="37" t="str">
        <f t="shared" ref="S3:Y8" si="1">IF(MONTH($S$1)&lt;&gt;MONTH($S$1-(WEEKDAY($S$1,1)-(開始_日-1))-IF((WEEKDAY($S$1,1)-(開始_日-1))&lt;=0,7,0)+(ROW(S3)-ROW($S$3))*7+(COLUMN(S3)-COLUMN($S$3)+1)),"",$S$1-(WEEKDAY($S$1,1)-(開始_日-1))-IF((WEEKDAY($S$1,1)-(開始_日-1))&lt;=0,7,0)+(ROW(S3)-ROW($S$3))*7+(COLUMN(S3)-COLUMN($S$3)+1))</f>
        <v/>
      </c>
      <c r="T3" s="37" t="str">
        <f t="shared" si="1"/>
        <v/>
      </c>
      <c r="U3" s="37">
        <f t="shared" si="1"/>
        <v>45566</v>
      </c>
      <c r="V3" s="37">
        <f t="shared" si="1"/>
        <v>45567</v>
      </c>
      <c r="W3" s="37">
        <f t="shared" si="1"/>
        <v>45568</v>
      </c>
      <c r="X3" s="37">
        <f t="shared" si="1"/>
        <v>45569</v>
      </c>
      <c r="Y3" s="37">
        <f t="shared" si="1"/>
        <v>45570</v>
      </c>
    </row>
    <row r="4" spans="1:26" s="15" customFormat="1" ht="9" customHeight="1" x14ac:dyDescent="0.25">
      <c r="A4" s="98"/>
      <c r="B4" s="98"/>
      <c r="C4" s="98"/>
      <c r="D4" s="98"/>
      <c r="E4" s="98"/>
      <c r="F4" s="98"/>
      <c r="G4" s="98"/>
      <c r="H4" s="98"/>
      <c r="I4" s="34"/>
      <c r="J4" s="34"/>
      <c r="K4" s="37">
        <f t="shared" si="0"/>
        <v>45508</v>
      </c>
      <c r="L4" s="37">
        <f t="shared" si="0"/>
        <v>45509</v>
      </c>
      <c r="M4" s="37">
        <f t="shared" si="0"/>
        <v>45510</v>
      </c>
      <c r="N4" s="37">
        <f t="shared" si="0"/>
        <v>45511</v>
      </c>
      <c r="O4" s="37">
        <f t="shared" si="0"/>
        <v>45512</v>
      </c>
      <c r="P4" s="37">
        <f t="shared" si="0"/>
        <v>45513</v>
      </c>
      <c r="Q4" s="37">
        <f t="shared" si="0"/>
        <v>45514</v>
      </c>
      <c r="R4" s="13"/>
      <c r="S4" s="37">
        <f t="shared" si="1"/>
        <v>45571</v>
      </c>
      <c r="T4" s="37">
        <f t="shared" si="1"/>
        <v>45572</v>
      </c>
      <c r="U4" s="37">
        <f t="shared" si="1"/>
        <v>45573</v>
      </c>
      <c r="V4" s="37">
        <f t="shared" si="1"/>
        <v>45574</v>
      </c>
      <c r="W4" s="37">
        <f t="shared" si="1"/>
        <v>45575</v>
      </c>
      <c r="X4" s="37">
        <f t="shared" si="1"/>
        <v>45576</v>
      </c>
      <c r="Y4" s="37">
        <f t="shared" si="1"/>
        <v>45577</v>
      </c>
    </row>
    <row r="5" spans="1:26" s="15" customFormat="1" ht="9" customHeight="1" x14ac:dyDescent="0.25">
      <c r="A5" s="98"/>
      <c r="B5" s="98"/>
      <c r="C5" s="98"/>
      <c r="D5" s="98"/>
      <c r="E5" s="98"/>
      <c r="F5" s="98"/>
      <c r="G5" s="98"/>
      <c r="H5" s="98"/>
      <c r="I5" s="34"/>
      <c r="J5" s="34"/>
      <c r="K5" s="37">
        <f t="shared" si="0"/>
        <v>45515</v>
      </c>
      <c r="L5" s="37">
        <f t="shared" si="0"/>
        <v>45516</v>
      </c>
      <c r="M5" s="37">
        <f t="shared" si="0"/>
        <v>45517</v>
      </c>
      <c r="N5" s="37">
        <f t="shared" si="0"/>
        <v>45518</v>
      </c>
      <c r="O5" s="37">
        <f t="shared" si="0"/>
        <v>45519</v>
      </c>
      <c r="P5" s="37">
        <f t="shared" si="0"/>
        <v>45520</v>
      </c>
      <c r="Q5" s="37">
        <f t="shared" si="0"/>
        <v>45521</v>
      </c>
      <c r="R5" s="13"/>
      <c r="S5" s="37">
        <f t="shared" si="1"/>
        <v>45578</v>
      </c>
      <c r="T5" s="37">
        <f t="shared" si="1"/>
        <v>45579</v>
      </c>
      <c r="U5" s="37">
        <f t="shared" si="1"/>
        <v>45580</v>
      </c>
      <c r="V5" s="37">
        <f t="shared" si="1"/>
        <v>45581</v>
      </c>
      <c r="W5" s="37">
        <f t="shared" si="1"/>
        <v>45582</v>
      </c>
      <c r="X5" s="37">
        <f t="shared" si="1"/>
        <v>45583</v>
      </c>
      <c r="Y5" s="37">
        <f t="shared" si="1"/>
        <v>45584</v>
      </c>
    </row>
    <row r="6" spans="1:26" s="15" customFormat="1" ht="9" customHeight="1" x14ac:dyDescent="0.25">
      <c r="A6" s="98"/>
      <c r="B6" s="98"/>
      <c r="C6" s="98"/>
      <c r="D6" s="98"/>
      <c r="E6" s="98"/>
      <c r="F6" s="98"/>
      <c r="G6" s="98"/>
      <c r="H6" s="98"/>
      <c r="I6" s="34"/>
      <c r="J6" s="34"/>
      <c r="K6" s="37">
        <f t="shared" si="0"/>
        <v>45522</v>
      </c>
      <c r="L6" s="37">
        <f t="shared" si="0"/>
        <v>45523</v>
      </c>
      <c r="M6" s="37">
        <f t="shared" si="0"/>
        <v>45524</v>
      </c>
      <c r="N6" s="37">
        <f t="shared" si="0"/>
        <v>45525</v>
      </c>
      <c r="O6" s="37">
        <f t="shared" si="0"/>
        <v>45526</v>
      </c>
      <c r="P6" s="37">
        <f t="shared" si="0"/>
        <v>45527</v>
      </c>
      <c r="Q6" s="37">
        <f t="shared" si="0"/>
        <v>45528</v>
      </c>
      <c r="R6" s="13"/>
      <c r="S6" s="37">
        <f t="shared" si="1"/>
        <v>45585</v>
      </c>
      <c r="T6" s="37">
        <f t="shared" si="1"/>
        <v>45586</v>
      </c>
      <c r="U6" s="37">
        <f t="shared" si="1"/>
        <v>45587</v>
      </c>
      <c r="V6" s="37">
        <f t="shared" si="1"/>
        <v>45588</v>
      </c>
      <c r="W6" s="37">
        <f t="shared" si="1"/>
        <v>45589</v>
      </c>
      <c r="X6" s="37">
        <f t="shared" si="1"/>
        <v>45590</v>
      </c>
      <c r="Y6" s="37">
        <f t="shared" si="1"/>
        <v>45591</v>
      </c>
    </row>
    <row r="7" spans="1:26" s="15" customFormat="1" ht="9" customHeight="1" x14ac:dyDescent="0.25">
      <c r="A7" s="98"/>
      <c r="B7" s="98"/>
      <c r="C7" s="98"/>
      <c r="D7" s="98"/>
      <c r="E7" s="98"/>
      <c r="F7" s="98"/>
      <c r="G7" s="98"/>
      <c r="H7" s="98"/>
      <c r="I7" s="34"/>
      <c r="J7" s="34"/>
      <c r="K7" s="37">
        <f t="shared" si="0"/>
        <v>45529</v>
      </c>
      <c r="L7" s="37">
        <f t="shared" si="0"/>
        <v>45530</v>
      </c>
      <c r="M7" s="37">
        <f t="shared" si="0"/>
        <v>45531</v>
      </c>
      <c r="N7" s="37">
        <f t="shared" si="0"/>
        <v>45532</v>
      </c>
      <c r="O7" s="37">
        <f t="shared" si="0"/>
        <v>45533</v>
      </c>
      <c r="P7" s="37">
        <f t="shared" si="0"/>
        <v>45534</v>
      </c>
      <c r="Q7" s="37">
        <f t="shared" si="0"/>
        <v>45535</v>
      </c>
      <c r="R7" s="13"/>
      <c r="S7" s="37">
        <f t="shared" si="1"/>
        <v>45592</v>
      </c>
      <c r="T7" s="37">
        <f t="shared" si="1"/>
        <v>45593</v>
      </c>
      <c r="U7" s="37">
        <f t="shared" si="1"/>
        <v>45594</v>
      </c>
      <c r="V7" s="37">
        <f t="shared" si="1"/>
        <v>45595</v>
      </c>
      <c r="W7" s="37">
        <f t="shared" si="1"/>
        <v>45596</v>
      </c>
      <c r="X7" s="37" t="str">
        <f t="shared" si="1"/>
        <v/>
      </c>
      <c r="Y7" s="37" t="str">
        <f t="shared" si="1"/>
        <v/>
      </c>
    </row>
    <row r="8" spans="1:26" s="18" customFormat="1" ht="9" customHeight="1" x14ac:dyDescent="0.25">
      <c r="A8" s="35"/>
      <c r="B8" s="35"/>
      <c r="C8" s="35"/>
      <c r="D8" s="35"/>
      <c r="E8" s="35"/>
      <c r="F8" s="35"/>
      <c r="G8" s="35"/>
      <c r="H8" s="35"/>
      <c r="I8" s="36"/>
      <c r="J8" s="36"/>
      <c r="K8" s="37" t="str">
        <f t="shared" si="0"/>
        <v/>
      </c>
      <c r="L8" s="37" t="str">
        <f t="shared" si="0"/>
        <v/>
      </c>
      <c r="M8" s="37" t="str">
        <f t="shared" si="0"/>
        <v/>
      </c>
      <c r="N8" s="37" t="str">
        <f t="shared" si="0"/>
        <v/>
      </c>
      <c r="O8" s="37" t="str">
        <f t="shared" si="0"/>
        <v/>
      </c>
      <c r="P8" s="37" t="str">
        <f t="shared" si="0"/>
        <v/>
      </c>
      <c r="Q8" s="37" t="str">
        <f t="shared" si="0"/>
        <v/>
      </c>
      <c r="R8" s="16"/>
      <c r="S8" s="37" t="str">
        <f t="shared" si="1"/>
        <v/>
      </c>
      <c r="T8" s="37" t="str">
        <f t="shared" si="1"/>
        <v/>
      </c>
      <c r="U8" s="37" t="str">
        <f t="shared" si="1"/>
        <v/>
      </c>
      <c r="V8" s="37" t="str">
        <f t="shared" si="1"/>
        <v/>
      </c>
      <c r="W8" s="37" t="str">
        <f t="shared" si="1"/>
        <v/>
      </c>
      <c r="X8" s="37" t="str">
        <f t="shared" si="1"/>
        <v/>
      </c>
      <c r="Y8" s="37" t="str">
        <f t="shared" si="1"/>
        <v/>
      </c>
      <c r="Z8" s="17"/>
    </row>
    <row r="9" spans="1:26" s="19" customFormat="1" ht="21" customHeight="1" x14ac:dyDescent="0.3">
      <c r="A9" s="102">
        <f>A10</f>
        <v>45536</v>
      </c>
      <c r="B9" s="103"/>
      <c r="C9" s="103">
        <f>C10</f>
        <v>45537</v>
      </c>
      <c r="D9" s="103"/>
      <c r="E9" s="103">
        <f>E10</f>
        <v>45538</v>
      </c>
      <c r="F9" s="103"/>
      <c r="G9" s="103">
        <f>G10</f>
        <v>45539</v>
      </c>
      <c r="H9" s="103"/>
      <c r="I9" s="103">
        <f>I10</f>
        <v>45540</v>
      </c>
      <c r="J9" s="103"/>
      <c r="K9" s="103">
        <f>K10</f>
        <v>45541</v>
      </c>
      <c r="L9" s="103"/>
      <c r="M9" s="103"/>
      <c r="N9" s="103"/>
      <c r="O9" s="103"/>
      <c r="P9" s="103"/>
      <c r="Q9" s="103"/>
      <c r="R9" s="103"/>
      <c r="S9" s="103">
        <f>S10</f>
        <v>45542</v>
      </c>
      <c r="T9" s="103"/>
      <c r="U9" s="103"/>
      <c r="V9" s="103"/>
      <c r="W9" s="103"/>
      <c r="X9" s="103"/>
      <c r="Y9" s="103"/>
      <c r="Z9" s="105"/>
    </row>
    <row r="10" spans="1:26" s="19" customFormat="1" ht="18.600000000000001" x14ac:dyDescent="0.3">
      <c r="A10" s="67">
        <f>$A$1-(WEEKDAY($A$1,1)-(開始_日-1))-IF((WEEKDAY($A$1,1)-(開始_日-1))&lt;=0,7,0)+1</f>
        <v>45536</v>
      </c>
      <c r="B10" s="69"/>
      <c r="C10" s="39">
        <f>A10+1</f>
        <v>45537</v>
      </c>
      <c r="D10" s="22"/>
      <c r="E10" s="39">
        <f>C10+1</f>
        <v>45538</v>
      </c>
      <c r="F10" s="22"/>
      <c r="G10" s="39">
        <f>E10+1</f>
        <v>45539</v>
      </c>
      <c r="H10" s="22"/>
      <c r="I10" s="39">
        <f>G10+1</f>
        <v>45540</v>
      </c>
      <c r="J10" s="22"/>
      <c r="K10" s="78">
        <f>I10+1</f>
        <v>45541</v>
      </c>
      <c r="L10" s="79"/>
      <c r="M10" s="88"/>
      <c r="N10" s="88"/>
      <c r="O10" s="88"/>
      <c r="P10" s="88"/>
      <c r="Q10" s="88"/>
      <c r="R10" s="89"/>
      <c r="S10" s="78">
        <f>K10+1</f>
        <v>45542</v>
      </c>
      <c r="T10" s="79"/>
      <c r="U10" s="88"/>
      <c r="V10" s="88"/>
      <c r="W10" s="88"/>
      <c r="X10" s="88"/>
      <c r="Y10" s="88"/>
      <c r="Z10" s="89"/>
    </row>
    <row r="11" spans="1:26" s="19" customFormat="1" x14ac:dyDescent="0.3">
      <c r="A11" s="131"/>
      <c r="B11" s="132"/>
      <c r="C11" s="80"/>
      <c r="D11" s="82"/>
      <c r="E11" s="80"/>
      <c r="F11" s="82"/>
      <c r="G11" s="80"/>
      <c r="H11" s="82"/>
      <c r="I11" s="80"/>
      <c r="J11" s="82"/>
      <c r="K11" s="80"/>
      <c r="L11" s="81"/>
      <c r="M11" s="81"/>
      <c r="N11" s="81"/>
      <c r="O11" s="81"/>
      <c r="P11" s="81"/>
      <c r="Q11" s="81"/>
      <c r="R11" s="82"/>
      <c r="S11" s="80"/>
      <c r="T11" s="81"/>
      <c r="U11" s="81"/>
      <c r="V11" s="81"/>
      <c r="W11" s="81"/>
      <c r="X11" s="81"/>
      <c r="Y11" s="81"/>
      <c r="Z11" s="82"/>
    </row>
    <row r="12" spans="1:26" s="19" customFormat="1" x14ac:dyDescent="0.3">
      <c r="A12" s="131"/>
      <c r="B12" s="132"/>
      <c r="C12" s="80" t="s">
        <v>28</v>
      </c>
      <c r="D12" s="82"/>
      <c r="E12" s="80" t="s">
        <v>80</v>
      </c>
      <c r="F12" s="82"/>
      <c r="G12" s="80" t="s">
        <v>82</v>
      </c>
      <c r="H12" s="82"/>
      <c r="I12" s="80" t="s">
        <v>87</v>
      </c>
      <c r="J12" s="82"/>
      <c r="K12" s="80" t="s">
        <v>22</v>
      </c>
      <c r="L12" s="81"/>
      <c r="M12" s="81"/>
      <c r="N12" s="81"/>
      <c r="O12" s="81"/>
      <c r="P12" s="81"/>
      <c r="Q12" s="81"/>
      <c r="R12" s="82"/>
      <c r="S12" s="80" t="s">
        <v>24</v>
      </c>
      <c r="T12" s="81"/>
      <c r="U12" s="81"/>
      <c r="V12" s="81"/>
      <c r="W12" s="81"/>
      <c r="X12" s="81"/>
      <c r="Y12" s="81"/>
      <c r="Z12" s="82"/>
    </row>
    <row r="13" spans="1:26" s="19" customFormat="1" x14ac:dyDescent="0.3">
      <c r="A13" s="131"/>
      <c r="B13" s="132"/>
      <c r="C13" s="80"/>
      <c r="D13" s="82"/>
      <c r="E13" s="80"/>
      <c r="F13" s="82"/>
      <c r="G13" s="80"/>
      <c r="H13" s="82"/>
      <c r="I13" s="80"/>
      <c r="J13" s="82"/>
      <c r="K13" s="80"/>
      <c r="L13" s="81"/>
      <c r="M13" s="81"/>
      <c r="N13" s="81"/>
      <c r="O13" s="81"/>
      <c r="P13" s="81"/>
      <c r="Q13" s="81"/>
      <c r="R13" s="82"/>
      <c r="S13" s="80" t="s">
        <v>90</v>
      </c>
      <c r="T13" s="81"/>
      <c r="U13" s="81"/>
      <c r="V13" s="81"/>
      <c r="W13" s="81"/>
      <c r="X13" s="81"/>
      <c r="Y13" s="81"/>
      <c r="Z13" s="82"/>
    </row>
    <row r="14" spans="1:26" s="19" customFormat="1" x14ac:dyDescent="0.3">
      <c r="A14" s="131"/>
      <c r="B14" s="132"/>
      <c r="C14" s="80"/>
      <c r="D14" s="82"/>
      <c r="E14" s="80"/>
      <c r="F14" s="82"/>
      <c r="G14" s="80" t="s">
        <v>36</v>
      </c>
      <c r="H14" s="82"/>
      <c r="I14" s="80"/>
      <c r="J14" s="82"/>
      <c r="K14" s="80" t="s">
        <v>45</v>
      </c>
      <c r="L14" s="81"/>
      <c r="M14" s="81"/>
      <c r="N14" s="81"/>
      <c r="O14" s="81"/>
      <c r="P14" s="81"/>
      <c r="Q14" s="81"/>
      <c r="R14" s="82"/>
      <c r="S14" s="80"/>
      <c r="T14" s="81"/>
      <c r="U14" s="81"/>
      <c r="V14" s="81"/>
      <c r="W14" s="81"/>
      <c r="X14" s="81"/>
      <c r="Y14" s="81"/>
      <c r="Z14" s="82"/>
    </row>
    <row r="15" spans="1:26" s="19" customFormat="1" ht="13.2" customHeight="1" x14ac:dyDescent="0.3">
      <c r="A15" s="133"/>
      <c r="B15" s="134"/>
      <c r="C15" s="91"/>
      <c r="D15" s="92"/>
      <c r="E15" s="91"/>
      <c r="F15" s="92"/>
      <c r="G15" s="91"/>
      <c r="H15" s="92"/>
      <c r="I15" s="91"/>
      <c r="J15" s="92"/>
      <c r="K15" s="91"/>
      <c r="L15" s="93"/>
      <c r="M15" s="93"/>
      <c r="N15" s="93"/>
      <c r="O15" s="93"/>
      <c r="P15" s="93"/>
      <c r="Q15" s="93"/>
      <c r="R15" s="92"/>
      <c r="S15" s="91"/>
      <c r="T15" s="93"/>
      <c r="U15" s="93"/>
      <c r="V15" s="93"/>
      <c r="W15" s="93"/>
      <c r="X15" s="93"/>
      <c r="Y15" s="93"/>
      <c r="Z15" s="92"/>
    </row>
    <row r="16" spans="1:26" s="19" customFormat="1" ht="18.600000000000001" x14ac:dyDescent="0.3">
      <c r="A16" s="67">
        <f>S10+1</f>
        <v>45543</v>
      </c>
      <c r="B16" s="69"/>
      <c r="C16" s="39">
        <f>A16+1</f>
        <v>45544</v>
      </c>
      <c r="D16" s="22"/>
      <c r="E16" s="39">
        <f>C16+1</f>
        <v>45545</v>
      </c>
      <c r="F16" s="22"/>
      <c r="G16" s="39">
        <f>E16+1</f>
        <v>45546</v>
      </c>
      <c r="H16" s="22"/>
      <c r="I16" s="39">
        <f>G16+1</f>
        <v>45547</v>
      </c>
      <c r="J16" s="22"/>
      <c r="K16" s="78">
        <f>I16+1</f>
        <v>45548</v>
      </c>
      <c r="L16" s="79"/>
      <c r="M16" s="88"/>
      <c r="N16" s="88"/>
      <c r="O16" s="88"/>
      <c r="P16" s="88"/>
      <c r="Q16" s="88"/>
      <c r="R16" s="89"/>
      <c r="S16" s="78">
        <f>K16+1</f>
        <v>45549</v>
      </c>
      <c r="T16" s="79"/>
      <c r="U16" s="88"/>
      <c r="V16" s="88"/>
      <c r="W16" s="88"/>
      <c r="X16" s="88"/>
      <c r="Y16" s="88"/>
      <c r="Z16" s="89"/>
    </row>
    <row r="17" spans="1:26" s="19" customFormat="1" x14ac:dyDescent="0.3">
      <c r="A17" s="131"/>
      <c r="B17" s="132"/>
      <c r="C17" s="80"/>
      <c r="D17" s="82"/>
      <c r="E17" s="80"/>
      <c r="F17" s="82"/>
      <c r="G17" s="80"/>
      <c r="H17" s="82"/>
      <c r="I17" s="80"/>
      <c r="J17" s="82"/>
      <c r="K17" s="80"/>
      <c r="L17" s="81"/>
      <c r="M17" s="81"/>
      <c r="N17" s="81"/>
      <c r="O17" s="81"/>
      <c r="P17" s="81"/>
      <c r="Q17" s="81"/>
      <c r="R17" s="82"/>
      <c r="S17" s="80"/>
      <c r="T17" s="81"/>
      <c r="U17" s="81"/>
      <c r="V17" s="81"/>
      <c r="W17" s="81"/>
      <c r="X17" s="81"/>
      <c r="Y17" s="81"/>
      <c r="Z17" s="82"/>
    </row>
    <row r="18" spans="1:26" s="19" customFormat="1" x14ac:dyDescent="0.3">
      <c r="A18" s="131" t="s">
        <v>110</v>
      </c>
      <c r="B18" s="132"/>
      <c r="C18" s="80" t="s">
        <v>30</v>
      </c>
      <c r="D18" s="82"/>
      <c r="E18" s="80" t="s">
        <v>33</v>
      </c>
      <c r="F18" s="82"/>
      <c r="G18" s="80" t="s">
        <v>38</v>
      </c>
      <c r="H18" s="82"/>
      <c r="I18" s="80" t="s">
        <v>88</v>
      </c>
      <c r="J18" s="82"/>
      <c r="K18" s="80" t="s">
        <v>26</v>
      </c>
      <c r="L18" s="81"/>
      <c r="M18" s="81"/>
      <c r="N18" s="81"/>
      <c r="O18" s="81"/>
      <c r="P18" s="81"/>
      <c r="Q18" s="81"/>
      <c r="R18" s="82"/>
      <c r="S18" s="80" t="s">
        <v>43</v>
      </c>
      <c r="T18" s="81"/>
      <c r="U18" s="81"/>
      <c r="V18" s="81"/>
      <c r="W18" s="81"/>
      <c r="X18" s="81"/>
      <c r="Y18" s="81"/>
      <c r="Z18" s="82"/>
    </row>
    <row r="19" spans="1:26" s="19" customFormat="1" x14ac:dyDescent="0.3">
      <c r="A19" s="131"/>
      <c r="B19" s="132"/>
      <c r="C19" s="80"/>
      <c r="D19" s="82"/>
      <c r="E19" s="80"/>
      <c r="F19" s="82"/>
      <c r="G19" s="80"/>
      <c r="H19" s="82"/>
      <c r="I19" s="80"/>
      <c r="J19" s="82"/>
      <c r="K19" s="80"/>
      <c r="L19" s="81"/>
      <c r="M19" s="81"/>
      <c r="N19" s="81"/>
      <c r="O19" s="81"/>
      <c r="P19" s="81"/>
      <c r="Q19" s="81"/>
      <c r="R19" s="82"/>
      <c r="S19" s="80"/>
      <c r="T19" s="81"/>
      <c r="U19" s="81"/>
      <c r="V19" s="81"/>
      <c r="W19" s="81"/>
      <c r="X19" s="81"/>
      <c r="Y19" s="81"/>
      <c r="Z19" s="82"/>
    </row>
    <row r="20" spans="1:26" s="19" customFormat="1" x14ac:dyDescent="0.3">
      <c r="A20" s="131"/>
      <c r="B20" s="132"/>
      <c r="C20" s="80"/>
      <c r="D20" s="82"/>
      <c r="E20" s="80"/>
      <c r="F20" s="82"/>
      <c r="G20" s="80" t="s">
        <v>37</v>
      </c>
      <c r="H20" s="82"/>
      <c r="I20" s="80"/>
      <c r="J20" s="82"/>
      <c r="K20" s="80" t="s">
        <v>113</v>
      </c>
      <c r="L20" s="81"/>
      <c r="M20" s="81"/>
      <c r="N20" s="81"/>
      <c r="O20" s="81"/>
      <c r="P20" s="81"/>
      <c r="Q20" s="81"/>
      <c r="R20" s="82"/>
      <c r="S20" s="80"/>
      <c r="T20" s="81"/>
      <c r="U20" s="81"/>
      <c r="V20" s="81"/>
      <c r="W20" s="81"/>
      <c r="X20" s="81"/>
      <c r="Y20" s="81"/>
      <c r="Z20" s="82"/>
    </row>
    <row r="21" spans="1:26" s="19" customFormat="1" ht="13.2" customHeight="1" x14ac:dyDescent="0.3">
      <c r="A21" s="133"/>
      <c r="B21" s="134"/>
      <c r="C21" s="91"/>
      <c r="D21" s="92"/>
      <c r="E21" s="91"/>
      <c r="F21" s="92"/>
      <c r="G21" s="91"/>
      <c r="H21" s="92"/>
      <c r="I21" s="91"/>
      <c r="J21" s="92"/>
      <c r="K21" s="91"/>
      <c r="L21" s="93"/>
      <c r="M21" s="93"/>
      <c r="N21" s="93"/>
      <c r="O21" s="93"/>
      <c r="P21" s="93"/>
      <c r="Q21" s="93"/>
      <c r="R21" s="92"/>
      <c r="S21" s="91"/>
      <c r="T21" s="93"/>
      <c r="U21" s="93"/>
      <c r="V21" s="93"/>
      <c r="W21" s="93"/>
      <c r="X21" s="93"/>
      <c r="Y21" s="93"/>
      <c r="Z21" s="92"/>
    </row>
    <row r="22" spans="1:26" s="19" customFormat="1" ht="18.600000000000001" x14ac:dyDescent="0.3">
      <c r="A22" s="67">
        <f>S16+1</f>
        <v>45550</v>
      </c>
      <c r="B22" s="69"/>
      <c r="C22" s="39">
        <f>A22+1</f>
        <v>45551</v>
      </c>
      <c r="D22" s="22"/>
      <c r="E22" s="39">
        <f>C22+1</f>
        <v>45552</v>
      </c>
      <c r="F22" s="22"/>
      <c r="G22" s="39">
        <f>E22+1</f>
        <v>45553</v>
      </c>
      <c r="H22" s="22"/>
      <c r="I22" s="39">
        <f>G22+1</f>
        <v>45554</v>
      </c>
      <c r="J22" s="22"/>
      <c r="K22" s="78">
        <f>I22+1</f>
        <v>45555</v>
      </c>
      <c r="L22" s="79"/>
      <c r="M22" s="88"/>
      <c r="N22" s="88"/>
      <c r="O22" s="88"/>
      <c r="P22" s="88"/>
      <c r="Q22" s="88"/>
      <c r="R22" s="89"/>
      <c r="S22" s="78">
        <f>K22+1</f>
        <v>45556</v>
      </c>
      <c r="T22" s="79"/>
      <c r="U22" s="88"/>
      <c r="V22" s="88"/>
      <c r="W22" s="88"/>
      <c r="X22" s="88"/>
      <c r="Y22" s="88"/>
      <c r="Z22" s="89"/>
    </row>
    <row r="23" spans="1:26" s="19" customFormat="1" x14ac:dyDescent="0.3">
      <c r="A23" s="131"/>
      <c r="B23" s="132"/>
      <c r="C23" s="80"/>
      <c r="D23" s="82"/>
      <c r="E23" s="80"/>
      <c r="F23" s="82"/>
      <c r="G23" s="80"/>
      <c r="H23" s="82"/>
      <c r="I23" s="80"/>
      <c r="J23" s="82"/>
      <c r="K23" s="80"/>
      <c r="L23" s="81"/>
      <c r="M23" s="81"/>
      <c r="N23" s="81"/>
      <c r="O23" s="81"/>
      <c r="P23" s="81"/>
      <c r="Q23" s="81"/>
      <c r="R23" s="82"/>
      <c r="S23" s="80"/>
      <c r="T23" s="81"/>
      <c r="U23" s="81"/>
      <c r="V23" s="81"/>
      <c r="W23" s="81"/>
      <c r="X23" s="81"/>
      <c r="Y23" s="81"/>
      <c r="Z23" s="82"/>
    </row>
    <row r="24" spans="1:26" s="19" customFormat="1" x14ac:dyDescent="0.3">
      <c r="A24" s="131" t="s">
        <v>110</v>
      </c>
      <c r="B24" s="132"/>
      <c r="C24" s="80" t="s">
        <v>31</v>
      </c>
      <c r="D24" s="82"/>
      <c r="E24" s="80" t="s">
        <v>34</v>
      </c>
      <c r="F24" s="82"/>
      <c r="G24" s="80" t="s">
        <v>132</v>
      </c>
      <c r="H24" s="82"/>
      <c r="I24" s="80" t="s">
        <v>104</v>
      </c>
      <c r="J24" s="82"/>
      <c r="K24" s="80" t="s">
        <v>135</v>
      </c>
      <c r="L24" s="81"/>
      <c r="M24" s="81"/>
      <c r="N24" s="81"/>
      <c r="O24" s="81"/>
      <c r="P24" s="81"/>
      <c r="Q24" s="81"/>
      <c r="R24" s="82"/>
      <c r="S24" s="135" t="s">
        <v>136</v>
      </c>
      <c r="T24" s="136"/>
      <c r="U24" s="136"/>
      <c r="V24" s="136"/>
      <c r="W24" s="136"/>
      <c r="X24" s="136"/>
      <c r="Y24" s="136"/>
      <c r="Z24" s="137"/>
    </row>
    <row r="25" spans="1:26" s="19" customFormat="1" x14ac:dyDescent="0.3">
      <c r="A25" s="131"/>
      <c r="B25" s="132"/>
      <c r="C25" s="80"/>
      <c r="D25" s="82"/>
      <c r="E25" s="80"/>
      <c r="F25" s="82"/>
      <c r="G25" s="80"/>
      <c r="H25" s="82"/>
      <c r="I25" s="80"/>
      <c r="J25" s="82"/>
      <c r="K25" s="80"/>
      <c r="L25" s="81"/>
      <c r="M25" s="81"/>
      <c r="N25" s="81"/>
      <c r="O25" s="81"/>
      <c r="P25" s="81"/>
      <c r="Q25" s="81"/>
      <c r="R25" s="82"/>
      <c r="S25" s="80"/>
      <c r="T25" s="81"/>
      <c r="U25" s="81"/>
      <c r="V25" s="81"/>
      <c r="W25" s="81"/>
      <c r="X25" s="81"/>
      <c r="Y25" s="81"/>
      <c r="Z25" s="82"/>
    </row>
    <row r="26" spans="1:26" s="19" customFormat="1" x14ac:dyDescent="0.3">
      <c r="A26" s="131"/>
      <c r="B26" s="132"/>
      <c r="C26" s="80"/>
      <c r="D26" s="82"/>
      <c r="E26" s="80"/>
      <c r="F26" s="82"/>
      <c r="G26" s="80" t="s">
        <v>79</v>
      </c>
      <c r="H26" s="82"/>
      <c r="I26" s="80"/>
      <c r="J26" s="82"/>
      <c r="K26" s="131" t="s">
        <v>110</v>
      </c>
      <c r="L26" s="132"/>
      <c r="M26" s="132"/>
      <c r="N26" s="132"/>
      <c r="O26" s="132"/>
      <c r="P26" s="132"/>
      <c r="Q26" s="132"/>
      <c r="R26" s="138"/>
      <c r="S26" s="131" t="s">
        <v>110</v>
      </c>
      <c r="T26" s="132"/>
      <c r="U26" s="132"/>
      <c r="V26" s="132"/>
      <c r="W26" s="132"/>
      <c r="X26" s="132"/>
      <c r="Y26" s="132"/>
      <c r="Z26" s="138"/>
    </row>
    <row r="27" spans="1:26" s="19" customFormat="1" x14ac:dyDescent="0.3">
      <c r="A27" s="133"/>
      <c r="B27" s="134"/>
      <c r="C27" s="91"/>
      <c r="D27" s="92"/>
      <c r="E27" s="91"/>
      <c r="F27" s="92"/>
      <c r="G27" s="91"/>
      <c r="H27" s="92"/>
      <c r="I27" s="91"/>
      <c r="J27" s="92"/>
      <c r="K27" s="133"/>
      <c r="L27" s="134"/>
      <c r="M27" s="134"/>
      <c r="N27" s="134"/>
      <c r="O27" s="134"/>
      <c r="P27" s="134"/>
      <c r="Q27" s="134"/>
      <c r="R27" s="139"/>
      <c r="S27" s="133"/>
      <c r="T27" s="134"/>
      <c r="U27" s="134"/>
      <c r="V27" s="134"/>
      <c r="W27" s="134"/>
      <c r="X27" s="134"/>
      <c r="Y27" s="134"/>
      <c r="Z27" s="139"/>
    </row>
    <row r="28" spans="1:26" s="19" customFormat="1" ht="18.600000000000001" x14ac:dyDescent="0.3">
      <c r="A28" s="45">
        <f>S22+1</f>
        <v>45557</v>
      </c>
      <c r="B28" s="66"/>
      <c r="C28" s="67">
        <f>A28+1</f>
        <v>45558</v>
      </c>
      <c r="D28" s="68"/>
      <c r="E28" s="67">
        <f>C28+1</f>
        <v>45559</v>
      </c>
      <c r="F28" s="68"/>
      <c r="G28" s="67">
        <f>E28+1</f>
        <v>45560</v>
      </c>
      <c r="H28" s="68"/>
      <c r="I28" s="67">
        <f>G28+1</f>
        <v>45561</v>
      </c>
      <c r="J28" s="68"/>
      <c r="K28" s="76">
        <f>I28+1</f>
        <v>45562</v>
      </c>
      <c r="L28" s="77"/>
      <c r="M28" s="106"/>
      <c r="N28" s="106"/>
      <c r="O28" s="106"/>
      <c r="P28" s="106"/>
      <c r="Q28" s="106"/>
      <c r="R28" s="107"/>
      <c r="S28" s="76">
        <f>K28+1</f>
        <v>45563</v>
      </c>
      <c r="T28" s="77"/>
      <c r="U28" s="106"/>
      <c r="V28" s="106"/>
      <c r="W28" s="106"/>
      <c r="X28" s="106"/>
      <c r="Y28" s="106"/>
      <c r="Z28" s="107"/>
    </row>
    <row r="29" spans="1:26" s="19" customFormat="1" x14ac:dyDescent="0.3">
      <c r="A29" s="99"/>
      <c r="B29" s="100"/>
      <c r="C29" s="131"/>
      <c r="D29" s="138"/>
      <c r="E29" s="131"/>
      <c r="F29" s="138"/>
      <c r="G29" s="131"/>
      <c r="H29" s="138"/>
      <c r="I29" s="131"/>
      <c r="J29" s="138"/>
      <c r="K29" s="99"/>
      <c r="L29" s="100"/>
      <c r="M29" s="100"/>
      <c r="N29" s="100"/>
      <c r="O29" s="100"/>
      <c r="P29" s="100"/>
      <c r="Q29" s="100"/>
      <c r="R29" s="101"/>
      <c r="S29" s="99"/>
      <c r="T29" s="100"/>
      <c r="U29" s="100"/>
      <c r="V29" s="100"/>
      <c r="W29" s="100"/>
      <c r="X29" s="100"/>
      <c r="Y29" s="100"/>
      <c r="Z29" s="101"/>
    </row>
    <row r="30" spans="1:26" s="19" customFormat="1" x14ac:dyDescent="0.3">
      <c r="A30" s="140" t="s">
        <v>136</v>
      </c>
      <c r="B30" s="141"/>
      <c r="C30" s="131" t="s">
        <v>110</v>
      </c>
      <c r="D30" s="138"/>
      <c r="E30" s="131" t="s">
        <v>110</v>
      </c>
      <c r="F30" s="138"/>
      <c r="G30" s="131" t="s">
        <v>110</v>
      </c>
      <c r="H30" s="138"/>
      <c r="I30" s="131" t="s">
        <v>110</v>
      </c>
      <c r="J30" s="138"/>
      <c r="K30" s="99" t="s">
        <v>41</v>
      </c>
      <c r="L30" s="100"/>
      <c r="M30" s="100"/>
      <c r="N30" s="100"/>
      <c r="O30" s="100"/>
      <c r="P30" s="100"/>
      <c r="Q30" s="100"/>
      <c r="R30" s="101"/>
      <c r="S30" s="125" t="s">
        <v>44</v>
      </c>
      <c r="T30" s="141"/>
      <c r="U30" s="141"/>
      <c r="V30" s="141"/>
      <c r="W30" s="141"/>
      <c r="X30" s="141"/>
      <c r="Y30" s="141"/>
      <c r="Z30" s="142"/>
    </row>
    <row r="31" spans="1:26" s="19" customFormat="1" x14ac:dyDescent="0.3">
      <c r="A31" s="99"/>
      <c r="B31" s="100"/>
      <c r="C31" s="131"/>
      <c r="D31" s="138"/>
      <c r="E31" s="131"/>
      <c r="F31" s="138"/>
      <c r="G31" s="131"/>
      <c r="H31" s="138"/>
      <c r="I31" s="131"/>
      <c r="J31" s="138"/>
      <c r="K31" s="99"/>
      <c r="L31" s="100"/>
      <c r="M31" s="100"/>
      <c r="N31" s="100"/>
      <c r="O31" s="100"/>
      <c r="P31" s="100"/>
      <c r="Q31" s="100"/>
      <c r="R31" s="101"/>
      <c r="S31" s="121"/>
      <c r="T31" s="122"/>
      <c r="U31" s="122"/>
      <c r="V31" s="122"/>
      <c r="W31" s="122"/>
      <c r="X31" s="122"/>
      <c r="Y31" s="122"/>
      <c r="Z31" s="143"/>
    </row>
    <row r="32" spans="1:26" s="19" customFormat="1" x14ac:dyDescent="0.3">
      <c r="A32" s="131" t="s">
        <v>110</v>
      </c>
      <c r="B32" s="132"/>
      <c r="C32" s="131"/>
      <c r="D32" s="138"/>
      <c r="E32" s="131"/>
      <c r="F32" s="138"/>
      <c r="G32" s="131"/>
      <c r="H32" s="138"/>
      <c r="I32" s="131"/>
      <c r="J32" s="138"/>
      <c r="K32" s="99" t="s">
        <v>107</v>
      </c>
      <c r="L32" s="100"/>
      <c r="M32" s="100"/>
      <c r="N32" s="100"/>
      <c r="O32" s="100"/>
      <c r="P32" s="100"/>
      <c r="Q32" s="100"/>
      <c r="R32" s="101"/>
      <c r="S32" s="99"/>
      <c r="T32" s="100"/>
      <c r="U32" s="100"/>
      <c r="V32" s="100"/>
      <c r="W32" s="100"/>
      <c r="X32" s="100"/>
      <c r="Y32" s="100"/>
      <c r="Z32" s="101"/>
    </row>
    <row r="33" spans="1:26" s="19" customFormat="1" x14ac:dyDescent="0.3">
      <c r="A33" s="133"/>
      <c r="B33" s="134"/>
      <c r="C33" s="133"/>
      <c r="D33" s="139"/>
      <c r="E33" s="133"/>
      <c r="F33" s="139"/>
      <c r="G33" s="133"/>
      <c r="H33" s="139"/>
      <c r="I33" s="133"/>
      <c r="J33" s="139"/>
      <c r="K33" s="112"/>
      <c r="L33" s="113"/>
      <c r="M33" s="113"/>
      <c r="N33" s="113"/>
      <c r="O33" s="113"/>
      <c r="P33" s="113"/>
      <c r="Q33" s="113"/>
      <c r="R33" s="114"/>
      <c r="S33" s="112"/>
      <c r="T33" s="113"/>
      <c r="U33" s="113"/>
      <c r="V33" s="113"/>
      <c r="W33" s="113"/>
      <c r="X33" s="113"/>
      <c r="Y33" s="113"/>
      <c r="Z33" s="114"/>
    </row>
    <row r="34" spans="1:26" s="19" customFormat="1" ht="18.600000000000001" x14ac:dyDescent="0.3">
      <c r="A34" s="67">
        <f>S28+1</f>
        <v>45564</v>
      </c>
      <c r="B34" s="69"/>
      <c r="C34" s="67">
        <f>A34+1</f>
        <v>45565</v>
      </c>
      <c r="D34" s="68"/>
      <c r="E34" s="38"/>
      <c r="F34" s="40"/>
      <c r="G34" s="38"/>
      <c r="H34" s="40"/>
      <c r="I34" s="39"/>
      <c r="J34" s="22"/>
      <c r="K34" s="94"/>
      <c r="L34" s="95"/>
      <c r="M34" s="96"/>
      <c r="N34" s="96"/>
      <c r="O34" s="96"/>
      <c r="P34" s="96"/>
      <c r="Q34" s="96"/>
      <c r="R34" s="97"/>
      <c r="S34" s="94"/>
      <c r="T34" s="95"/>
      <c r="U34" s="96"/>
      <c r="V34" s="96"/>
      <c r="W34" s="96"/>
      <c r="X34" s="96"/>
      <c r="Y34" s="96"/>
      <c r="Z34" s="97"/>
    </row>
    <row r="35" spans="1:26" s="19" customFormat="1" x14ac:dyDescent="0.3">
      <c r="A35" s="131"/>
      <c r="B35" s="132"/>
      <c r="C35" s="131"/>
      <c r="D35" s="138"/>
      <c r="E35" s="73"/>
      <c r="F35" s="75"/>
      <c r="G35" s="73"/>
      <c r="H35" s="75"/>
      <c r="I35" s="80"/>
      <c r="J35" s="82"/>
      <c r="K35" s="73"/>
      <c r="L35" s="74"/>
      <c r="M35" s="74"/>
      <c r="N35" s="74"/>
      <c r="O35" s="74"/>
      <c r="P35" s="74"/>
      <c r="Q35" s="74"/>
      <c r="R35" s="75"/>
      <c r="S35" s="73"/>
      <c r="T35" s="74"/>
      <c r="U35" s="74"/>
      <c r="V35" s="74"/>
      <c r="W35" s="74"/>
      <c r="X35" s="74"/>
      <c r="Y35" s="74"/>
      <c r="Z35" s="75"/>
    </row>
    <row r="36" spans="1:26" s="19" customFormat="1" x14ac:dyDescent="0.3">
      <c r="A36" s="144" t="s">
        <v>110</v>
      </c>
      <c r="B36" s="145"/>
      <c r="C36" s="131" t="s">
        <v>110</v>
      </c>
      <c r="D36" s="138"/>
      <c r="E36" s="73"/>
      <c r="F36" s="75"/>
      <c r="G36" s="73"/>
      <c r="H36" s="75"/>
      <c r="I36" s="80"/>
      <c r="J36" s="82"/>
      <c r="K36" s="73"/>
      <c r="L36" s="74"/>
      <c r="M36" s="74"/>
      <c r="N36" s="74"/>
      <c r="O36" s="74"/>
      <c r="P36" s="74"/>
      <c r="Q36" s="74"/>
      <c r="R36" s="75"/>
      <c r="S36" s="73"/>
      <c r="T36" s="74"/>
      <c r="U36" s="74"/>
      <c r="V36" s="74"/>
      <c r="W36" s="74"/>
      <c r="X36" s="74"/>
      <c r="Y36" s="74"/>
      <c r="Z36" s="75"/>
    </row>
    <row r="37" spans="1:26" s="19" customFormat="1" x14ac:dyDescent="0.3">
      <c r="A37" s="146"/>
      <c r="B37" s="147"/>
      <c r="C37" s="131"/>
      <c r="D37" s="138"/>
      <c r="E37" s="73"/>
      <c r="F37" s="75"/>
      <c r="G37" s="73"/>
      <c r="H37" s="75"/>
      <c r="I37" s="80"/>
      <c r="J37" s="82"/>
      <c r="K37" s="73"/>
      <c r="L37" s="74"/>
      <c r="M37" s="74"/>
      <c r="N37" s="74"/>
      <c r="O37" s="74"/>
      <c r="P37" s="74"/>
      <c r="Q37" s="74"/>
      <c r="R37" s="75"/>
      <c r="S37" s="73"/>
      <c r="T37" s="74"/>
      <c r="U37" s="74"/>
      <c r="V37" s="74"/>
      <c r="W37" s="74"/>
      <c r="X37" s="74"/>
      <c r="Y37" s="74"/>
      <c r="Z37" s="75"/>
    </row>
    <row r="38" spans="1:26" s="19" customFormat="1" x14ac:dyDescent="0.3">
      <c r="A38" s="146"/>
      <c r="B38" s="147"/>
      <c r="C38" s="131"/>
      <c r="D38" s="138"/>
      <c r="E38" s="73"/>
      <c r="F38" s="75"/>
      <c r="G38" s="73"/>
      <c r="H38" s="75"/>
      <c r="I38" s="80"/>
      <c r="J38" s="82"/>
      <c r="K38" s="73"/>
      <c r="L38" s="74"/>
      <c r="M38" s="74"/>
      <c r="N38" s="74"/>
      <c r="O38" s="74"/>
      <c r="P38" s="74"/>
      <c r="Q38" s="74"/>
      <c r="R38" s="75"/>
      <c r="S38" s="73"/>
      <c r="T38" s="74"/>
      <c r="U38" s="74"/>
      <c r="V38" s="74"/>
      <c r="W38" s="74"/>
      <c r="X38" s="74"/>
      <c r="Y38" s="74"/>
      <c r="Z38" s="75"/>
    </row>
    <row r="39" spans="1:26" s="19" customFormat="1" x14ac:dyDescent="0.3">
      <c r="A39" s="133"/>
      <c r="B39" s="134"/>
      <c r="C39" s="133"/>
      <c r="D39" s="139"/>
      <c r="E39" s="70"/>
      <c r="F39" s="72"/>
      <c r="G39" s="70"/>
      <c r="H39" s="72"/>
      <c r="I39" s="91"/>
      <c r="J39" s="92"/>
      <c r="K39" s="70"/>
      <c r="L39" s="71"/>
      <c r="M39" s="71"/>
      <c r="N39" s="71"/>
      <c r="O39" s="71"/>
      <c r="P39" s="71"/>
      <c r="Q39" s="71"/>
      <c r="R39" s="72"/>
      <c r="S39" s="70"/>
      <c r="T39" s="71"/>
      <c r="U39" s="71"/>
      <c r="V39" s="71"/>
      <c r="W39" s="71"/>
      <c r="X39" s="71"/>
      <c r="Y39" s="71"/>
      <c r="Z39" s="72"/>
    </row>
    <row r="40" spans="1:26" ht="18.600000000000001" x14ac:dyDescent="0.3">
      <c r="A40" s="38">
        <f>S34+1</f>
        <v>1</v>
      </c>
      <c r="B40" s="21"/>
      <c r="C40" s="39">
        <f>A40+1</f>
        <v>2</v>
      </c>
      <c r="D40" s="22"/>
      <c r="E40" s="30" t="s">
        <v>0</v>
      </c>
      <c r="F40" s="31"/>
      <c r="G40" s="31"/>
      <c r="H40" s="31"/>
      <c r="I40" s="31"/>
      <c r="J40" s="31"/>
      <c r="K40" s="31"/>
      <c r="L40" s="31"/>
      <c r="M40" s="31"/>
      <c r="N40" s="31"/>
      <c r="O40" s="31"/>
      <c r="P40" s="31"/>
      <c r="Q40" s="31"/>
      <c r="R40" s="31"/>
      <c r="S40" s="31"/>
      <c r="T40" s="31"/>
      <c r="U40" s="31"/>
      <c r="V40" s="31"/>
      <c r="W40" s="31"/>
      <c r="X40" s="31"/>
      <c r="Y40" s="31"/>
      <c r="Z40" s="32"/>
    </row>
    <row r="41" spans="1:26" x14ac:dyDescent="0.3">
      <c r="A41" s="73"/>
      <c r="B41" s="74"/>
      <c r="C41" s="80"/>
      <c r="D41" s="82"/>
      <c r="E41" s="41"/>
      <c r="F41" s="19"/>
      <c r="G41" s="19"/>
      <c r="H41" s="19"/>
      <c r="I41" s="19"/>
      <c r="J41" s="19"/>
      <c r="K41" s="19"/>
      <c r="L41" s="19"/>
      <c r="M41" s="19"/>
      <c r="N41" s="19"/>
      <c r="O41" s="19"/>
      <c r="P41" s="19"/>
      <c r="Q41" s="19"/>
      <c r="R41" s="19"/>
      <c r="S41" s="19"/>
      <c r="T41" s="19"/>
      <c r="U41" s="19"/>
      <c r="V41" s="19"/>
      <c r="W41" s="19"/>
      <c r="X41" s="19"/>
      <c r="Y41" s="19"/>
      <c r="Z41" s="33"/>
    </row>
    <row r="42" spans="1:26" x14ac:dyDescent="0.3">
      <c r="A42" s="86"/>
      <c r="B42" s="90"/>
      <c r="C42" s="80"/>
      <c r="D42" s="82"/>
      <c r="E42" s="41"/>
      <c r="F42" s="19" t="s">
        <v>93</v>
      </c>
      <c r="G42" s="19"/>
      <c r="H42" s="19"/>
      <c r="I42" s="19"/>
      <c r="J42" s="19"/>
      <c r="K42" s="19"/>
      <c r="L42" s="19"/>
      <c r="M42" s="19"/>
      <c r="N42" s="19"/>
      <c r="O42" s="19"/>
      <c r="P42" s="19"/>
      <c r="Q42" s="19"/>
      <c r="R42" s="19"/>
      <c r="S42" s="19"/>
      <c r="T42" s="19"/>
      <c r="U42" s="19"/>
      <c r="V42" s="19"/>
      <c r="W42" s="19"/>
      <c r="X42" s="19"/>
      <c r="Y42" s="19"/>
      <c r="Z42" s="42"/>
    </row>
    <row r="43" spans="1:26" x14ac:dyDescent="0.3">
      <c r="A43" s="86"/>
      <c r="B43" s="90"/>
      <c r="C43" s="80"/>
      <c r="D43" s="82"/>
      <c r="E43" s="41"/>
      <c r="F43" s="19" t="s">
        <v>137</v>
      </c>
      <c r="G43" s="19"/>
      <c r="H43" s="19"/>
      <c r="I43" s="19"/>
      <c r="J43" s="19"/>
      <c r="K43" s="19"/>
      <c r="L43" s="19"/>
      <c r="M43" s="19"/>
      <c r="N43" s="19"/>
      <c r="O43" s="19"/>
      <c r="P43" s="19"/>
      <c r="Q43" s="19"/>
      <c r="R43" s="19"/>
      <c r="S43" s="19"/>
      <c r="T43" s="19"/>
      <c r="U43" s="19"/>
      <c r="V43" s="19"/>
      <c r="W43" s="19"/>
      <c r="X43" s="19"/>
      <c r="Y43" s="19"/>
      <c r="Z43" s="42"/>
    </row>
    <row r="44" spans="1:26" x14ac:dyDescent="0.3">
      <c r="A44" s="73"/>
      <c r="B44" s="74"/>
      <c r="C44" s="80"/>
      <c r="D44" s="82"/>
      <c r="E44" s="41"/>
      <c r="F44" s="19"/>
      <c r="G44" s="19"/>
      <c r="H44" s="19"/>
      <c r="I44" s="19"/>
      <c r="J44" s="19"/>
      <c r="K44" s="110"/>
      <c r="L44" s="110"/>
      <c r="M44" s="110"/>
      <c r="N44" s="110"/>
      <c r="O44" s="110"/>
      <c r="P44" s="110"/>
      <c r="Q44" s="110"/>
      <c r="R44" s="110"/>
      <c r="S44" s="110"/>
      <c r="T44" s="110"/>
      <c r="U44" s="110"/>
      <c r="V44" s="110"/>
      <c r="W44" s="110"/>
      <c r="X44" s="110"/>
      <c r="Y44" s="110"/>
      <c r="Z44" s="111"/>
    </row>
    <row r="45" spans="1:26" s="19" customFormat="1" x14ac:dyDescent="0.3">
      <c r="A45" s="70"/>
      <c r="B45" s="71"/>
      <c r="C45" s="91"/>
      <c r="D45" s="92"/>
      <c r="E45" s="43"/>
      <c r="F45" s="44"/>
      <c r="G45" s="44"/>
      <c r="H45" s="44"/>
      <c r="I45" s="44"/>
      <c r="J45" s="44"/>
      <c r="K45" s="108"/>
      <c r="L45" s="108"/>
      <c r="M45" s="108"/>
      <c r="N45" s="108"/>
      <c r="O45" s="108"/>
      <c r="P45" s="108"/>
      <c r="Q45" s="108"/>
      <c r="R45" s="108"/>
      <c r="S45" s="108"/>
      <c r="T45" s="108"/>
      <c r="U45" s="108"/>
      <c r="V45" s="108"/>
      <c r="W45" s="108"/>
      <c r="X45" s="108"/>
      <c r="Y45" s="108"/>
      <c r="Z45" s="109"/>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21"/>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174B4-79F5-4746-9CDB-E9C52686644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C4389F20-8AA3-4F31-8A99-4EB9AC7D8CC2}">
  <ds:schemaRefs>
    <ds:schemaRef ds:uri="http://schemas.microsoft.com/sharepoint/v3/contenttype/forms"/>
  </ds:schemaRefs>
</ds:datastoreItem>
</file>

<file path=customXml/itemProps3.xml><?xml version="1.0" encoding="utf-8"?>
<ds:datastoreItem xmlns:ds="http://schemas.openxmlformats.org/officeDocument/2006/customXml" ds:itemID="{DDBF91D4-1F5E-44A6-A437-AF1967BF5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詳細情報</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開始_日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2021-12-13T06:53:41Z</dcterms:created>
  <dcterms:modified xsi:type="dcterms:W3CDTF">2024-10-25T03:16:44Z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